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filterPrivacy="1" defaultThemeVersion="124226"/>
  <xr:revisionPtr revIDLastSave="0" documentId="13_ncr:1_{FD128D55-DEBA-42B6-A29D-0641567BDFBF}" xr6:coauthVersionLast="36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91029"/>
</workbook>
</file>

<file path=xl/calcChain.xml><?xml version="1.0" encoding="utf-8"?>
<calcChain xmlns="http://schemas.openxmlformats.org/spreadsheetml/2006/main">
  <c r="N18" i="4" l="1"/>
  <c r="H17" i="13" l="1"/>
  <c r="R11" i="13"/>
  <c r="H11" i="13"/>
  <c r="H6" i="13"/>
  <c r="R17" i="13"/>
  <c r="M7" i="7" l="1"/>
  <c r="E10" i="5" l="1"/>
  <c r="R12" i="13" l="1"/>
  <c r="R13" i="13"/>
  <c r="R8" i="13"/>
  <c r="R9" i="13"/>
  <c r="R10" i="13"/>
  <c r="E17" i="13"/>
  <c r="E13" i="13"/>
  <c r="E12" i="13"/>
  <c r="E11" i="13"/>
  <c r="K23" i="15"/>
  <c r="K8" i="15"/>
  <c r="K6" i="15"/>
  <c r="N15" i="4" l="1"/>
  <c r="N16" i="4"/>
  <c r="N13" i="4"/>
  <c r="N19" i="4" l="1"/>
  <c r="M8" i="7"/>
  <c r="J9" i="7"/>
  <c r="J8" i="7"/>
  <c r="J7" i="7"/>
  <c r="E5" i="8" l="1"/>
  <c r="K16" i="4" l="1"/>
  <c r="K19" i="4"/>
  <c r="G8" i="6" l="1"/>
  <c r="J8" i="6"/>
  <c r="M7" i="6"/>
  <c r="M6" i="6"/>
  <c r="J7" i="6"/>
  <c r="J6" i="6"/>
  <c r="G6" i="6"/>
  <c r="E9" i="8"/>
  <c r="E10" i="8"/>
  <c r="E14" i="8"/>
  <c r="E7" i="5" l="1"/>
  <c r="E8" i="5"/>
  <c r="E4" i="5"/>
  <c r="E6" i="5"/>
  <c r="E7" i="13"/>
  <c r="E6" i="13"/>
  <c r="R7" i="13" l="1"/>
  <c r="R14" i="13"/>
  <c r="R15" i="13"/>
  <c r="R16" i="13"/>
  <c r="R6" i="13"/>
  <c r="L14" i="13" l="1"/>
  <c r="O8" i="13"/>
  <c r="L8" i="13"/>
  <c r="I8" i="13"/>
</calcChain>
</file>

<file path=xl/sharedStrings.xml><?xml version="1.0" encoding="utf-8"?>
<sst xmlns="http://schemas.openxmlformats.org/spreadsheetml/2006/main" count="1007" uniqueCount="303">
  <si>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</si>
  <si>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</si>
  <si>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</si>
  <si>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</si>
  <si>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</si>
  <si>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</si>
  <si>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</si>
  <si>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</si>
  <si>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</si>
  <si>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</si>
  <si>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</si>
  <si>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</si>
  <si>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</si>
  <si>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</si>
  <si>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</si>
  <si>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</si>
  <si>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</si>
  <si>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</si>
  <si>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</si>
  <si>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</si>
  <si>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</si>
  <si>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</si>
  <si>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</si>
  <si>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</si>
  <si>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</si>
  <si>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</si>
  <si>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</si>
  <si>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</si>
  <si>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</si>
  <si>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</si>
  <si>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</si>
  <si>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</si>
  <si>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</si>
  <si>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</si>
  <si>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</si>
  <si>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</si>
  <si>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</si>
  <si>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</si>
  <si>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</si>
  <si>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</si>
  <si>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</si>
  <si>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</si>
  <si>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</si>
  <si>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</si>
  <si>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</si>
  <si>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</si>
  <si>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</si>
  <si>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</si>
  <si>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</si>
  <si>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</si>
  <si>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</si>
  <si>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</si>
  <si>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</si>
  <si>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</si>
  <si>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</si>
  <si>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</si>
  <si>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</si>
  <si>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</si>
  <si>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</si>
  <si>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</si>
  <si>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</si>
  <si>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</si>
  <si>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</si>
  <si>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</si>
  <si>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</si>
  <si>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</si>
  <si>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</si>
  <si>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</si>
  <si>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</si>
  <si>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</si>
  <si>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</si>
  <si>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</si>
  <si>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</si>
  <si>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</si>
  <si>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</si>
  <si>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</si>
  <si>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</si>
  <si>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</si>
  <si>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</si>
  <si>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</si>
  <si>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</si>
  <si>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</si>
  <si>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</si>
  <si>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</si>
  <si>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</si>
  <si>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</si>
  <si>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</si>
  <si>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</si>
  <si>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</si>
  <si>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</si>
  <si>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</si>
  <si>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</si>
  <si>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</si>
  <si>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</si>
  <si>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</si>
  <si>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</si>
  <si>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</si>
  <si>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</si>
  <si>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</si>
  <si>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</si>
  <si>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</si>
  <si>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</si>
  <si>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</si>
  <si>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</si>
  <si>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</si>
  <si>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</si>
  <si>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</si>
  <si>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</si>
  <si>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</si>
  <si>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</si>
  <si>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</si>
  <si>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</si>
  <si>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</si>
  <si>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</si>
  <si>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</si>
  <si>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</si>
  <si>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</si>
  <si>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</si>
  <si>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</si>
  <si>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</si>
  <si>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</si>
  <si>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</si>
  <si>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</si>
  <si>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</si>
  <si>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</si>
  <si>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</si>
  <si>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</si>
  <si>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</si>
  <si>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</si>
  <si>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</si>
  <si>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</si>
  <si>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</si>
  <si>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</si>
  <si>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</si>
  <si>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</si>
  <si>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</si>
  <si>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</si>
  <si>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</si>
  <si>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</si>
  <si>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</si>
  <si>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</si>
  <si>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</si>
  <si>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</si>
  <si>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</si>
  <si>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</si>
  <si>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</si>
  <si>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</si>
  <si>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</si>
  <si>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</si>
  <si>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</si>
  <si>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</si>
  <si>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</si>
  <si>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</si>
  <si>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</si>
  <si>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</si>
  <si>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</si>
  <si>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</si>
  <si>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</si>
  <si>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</si>
  <si>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</si>
  <si>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</si>
  <si>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</si>
  <si>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</si>
  <si>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</si>
  <si>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</si>
  <si>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</si>
  <si>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</si>
  <si>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</si>
  <si>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</si>
  <si>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</si>
  <si>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</si>
  <si>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</si>
  <si>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</si>
  <si>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</si>
  <si>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</si>
  <si>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</si>
  <si>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</si>
  <si>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</si>
  <si>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В отчетном периоде опросы потребителей не проводились.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</si>
  <si>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</si>
  <si>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</si>
  <si>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</si>
  <si>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</si>
  <si>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</si>
  <si>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</si>
  <si>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</si>
  <si>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3. Информация о качестве услуг по технологическому присоединению</t>
  </si>
  <si>
    <t>Мероприятия</t>
  </si>
  <si>
    <t>Анализ качества предоставляемых услуг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</si>
  <si>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</si>
  <si>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</si>
  <si>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</si>
  <si>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</si>
  <si>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</si>
  <si>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</si>
  <si>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</si>
  <si>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</si>
  <si>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</si>
  <si>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</si>
  <si>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</si>
  <si>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</si>
  <si>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</si>
  <si>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</si>
  <si>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</si>
  <si>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</si>
  <si>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</si>
  <si>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</si>
  <si>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</si>
  <si>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</si>
  <si>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</si>
  <si>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</si>
  <si>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</si>
  <si>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</si>
  <si>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>8 (351)-472-92-70</t>
  </si>
  <si>
    <t>тел. +7 (900) 089-42-63;  sk.energoresurs@mail.ru</t>
  </si>
  <si>
    <t>вторая, четвертая среда месяца с 13-00 до 17-00</t>
  </si>
  <si>
    <t>Контроль состояния электрической сети потребителя для обеспечения условий, не ухудшающих качество электрической энергии</t>
  </si>
  <si>
    <t>Организован пункт обслуживания потребителей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</si>
  <si>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задаваемые вопросы. </t>
  </si>
  <si>
    <t>Анализ аварийности в сетях, снижение среднего времени восстановления электроснабжения</t>
  </si>
  <si>
    <t>Информирование о необходимости передачи показаний приборов учета электроэнергии</t>
  </si>
  <si>
    <t>Проведение мероприятий по установке приборов учета электроэнергии, снятие показаний с которых возможно с помощью АСКУЭ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</si>
  <si>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отсутствует.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</si>
  <si>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организаций, не предусмотрены.</t>
  </si>
  <si>
    <t>Организована возможность дистанционной подачи заявки посредством сервиса "Личный кабинет"</t>
  </si>
  <si>
    <t>2022г.</t>
  </si>
  <si>
    <t>1шт.                                                                                                         МООО "Катав-Ивановское АТП"</t>
  </si>
  <si>
    <t>Снижение уровня потерь электроэнергии в сетях ООО "ТМК ЭНР"</t>
  </si>
  <si>
    <t>Обновлен функционал сервиса "Личный кабинет клиента по технологическому присоединению", размещенный на сайте ООО "ТМК ЭНР"</t>
  </si>
  <si>
    <t>Невостребованная мощность для осуществления технологического присоединения  в 2023 отсутствовала</t>
  </si>
  <si>
    <t xml:space="preserve">   Размер платы за технологическое присоединение к сетям ООО "ТМК ЭНР" утвержден постановлением Министерства тарифного регулирования и энергетики Челябинской области от 27.12.2022 №120/2 в виде стандартизированных тарифных ставок, ставок за единицу максимальной мощности. 
   Информация размещена на официальном сайте ООО "ТМК ЭНР" http://enr-katav.ru/raskrytie-informacii/2023/ в разделе РАСКРЫТИЕ ИНФОРМАЦИИ  – 2023 –  п. 19а
</t>
  </si>
  <si>
    <t>ООО "ТМК ЭНР"</t>
  </si>
  <si>
    <t xml:space="preserve">г.Катав-Ивановск, ул. Полевая, 46, </t>
  </si>
  <si>
    <t xml:space="preserve">    Наибольшее число обращений. поступивших в отчетном году, зарегистрировано в категории  "осуществление технологического присоединения" – 66 шт.</t>
  </si>
  <si>
    <t>Реализован функционал сервиса "Личный кабинет клиента по технологическому присоединению", размещенный на сайте ООО "ТМК ЭНР"</t>
  </si>
  <si>
    <t>УК-2-00243</t>
  </si>
  <si>
    <t>ЧЛ-2-00244</t>
  </si>
  <si>
    <t>МВ-2-00245</t>
  </si>
  <si>
    <t>МВ-2-00246</t>
  </si>
  <si>
    <t>МВ-2-00247</t>
  </si>
  <si>
    <t>УК-1-00248</t>
  </si>
  <si>
    <t>МВ-2-00249</t>
  </si>
  <si>
    <t>МВ-1-00250</t>
  </si>
  <si>
    <t>КИ-1-00251</t>
  </si>
  <si>
    <t>МВ-1-00252</t>
  </si>
  <si>
    <t>МВ-1-00253</t>
  </si>
  <si>
    <t>МВ-1-00254</t>
  </si>
  <si>
    <t>МВ-1-00255</t>
  </si>
  <si>
    <t>МВ-2-00256</t>
  </si>
  <si>
    <t>МВ-1-00257</t>
  </si>
  <si>
    <t>КИ-1-00258</t>
  </si>
  <si>
    <t>УК-1-00259</t>
  </si>
  <si>
    <t>МВ-1-00260</t>
  </si>
  <si>
    <t>МВ-2-00261</t>
  </si>
  <si>
    <t>УК-1-00262</t>
  </si>
  <si>
    <t>УК-1-00263</t>
  </si>
  <si>
    <t>УК-2-00264</t>
  </si>
  <si>
    <t>УК-1-00265</t>
  </si>
  <si>
    <t>МВ-1-00266</t>
  </si>
  <si>
    <t>УК-1-00267</t>
  </si>
  <si>
    <t>УК-1-00268</t>
  </si>
  <si>
    <t>УК-2-00269</t>
  </si>
  <si>
    <t>УК-1-00270</t>
  </si>
  <si>
    <t>МВ-2-00271</t>
  </si>
  <si>
    <t>МВ-1-00272Вр</t>
  </si>
  <si>
    <t>КИ-1-00273</t>
  </si>
  <si>
    <t>УК-1-00274</t>
  </si>
  <si>
    <t>УК-1-00275</t>
  </si>
  <si>
    <t>МВ-1-00276</t>
  </si>
  <si>
    <t>МВ-1-00277</t>
  </si>
  <si>
    <t>УК-1-00278</t>
  </si>
  <si>
    <t>МВ-2-00279</t>
  </si>
  <si>
    <t>УК-1-00280</t>
  </si>
  <si>
    <t>УК-1-00281</t>
  </si>
  <si>
    <t>УК-1-00282</t>
  </si>
  <si>
    <t>УК-1-00283</t>
  </si>
  <si>
    <t>УК-1-00284</t>
  </si>
  <si>
    <t>УК-1-00285</t>
  </si>
  <si>
    <t>УК-2-00286</t>
  </si>
  <si>
    <t>ЧЛ-2-00287</t>
  </si>
  <si>
    <t>УК-1-00288</t>
  </si>
  <si>
    <t>МВ-2-00289</t>
  </si>
  <si>
    <t>МВ-2-00290</t>
  </si>
  <si>
    <t>МВ-2-00291</t>
  </si>
  <si>
    <t>МВ-1-00292</t>
  </si>
  <si>
    <t>МВ-2-00293</t>
  </si>
  <si>
    <t>УК-1-00294</t>
  </si>
  <si>
    <t>МВ-2-00295</t>
  </si>
  <si>
    <t>ЧЛ-2-00296</t>
  </si>
  <si>
    <t>ЧЛ-2-00297</t>
  </si>
  <si>
    <t>ЧЛ-2-00298</t>
  </si>
  <si>
    <t>ЧЛ-2-00299</t>
  </si>
  <si>
    <t>ЧЛ-2-00300</t>
  </si>
  <si>
    <t>ЧЛ-2-00301</t>
  </si>
  <si>
    <t>ЧЛ-2-00302</t>
  </si>
  <si>
    <t>УК-1-00303</t>
  </si>
  <si>
    <t>ЧЛ-2-00304</t>
  </si>
  <si>
    <t>МВ-1-00305</t>
  </si>
  <si>
    <t>УК-1-00306</t>
  </si>
  <si>
    <t>УК-1-00308</t>
  </si>
  <si>
    <t>МВ-1-00305-Вр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</si>
  <si>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2023 год</t>
    </r>
  </si>
  <si>
    <t>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</si>
</sst>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h:mm;@"/>
    <numFmt numFmtId="167" formatCode="[$-F400]h:mm:ss\ AM/PM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Arial Narrow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3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2" xfId="0" applyBorder="1"/>
    <xf numFmtId="165" fontId="10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10" fontId="10" fillId="0" borderId="5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32" fillId="3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textRotation="90" wrapText="1"/>
    </xf>
    <xf numFmtId="0" fontId="35" fillId="0" borderId="15" xfId="0" applyFont="1" applyFill="1" applyBorder="1" applyAlignment="1">
      <alignment horizontal="center" vertical="center" textRotation="90" wrapText="1"/>
    </xf>
    <xf numFmtId="0" fontId="27" fillId="0" borderId="16" xfId="0" applyFont="1" applyFill="1" applyBorder="1" applyAlignment="1">
      <alignment horizontal="center" vertical="center" textRotation="90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7" fillId="3" borderId="0" xfId="0" applyFont="1" applyFill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4" xfId="2" xr:uid="{00000000-0005-0000-0000-000002000000}"/>
  </cellStyles>
  <dxfs count="2">
    <dxf>
      <font>
        <color rgb="FFFF0000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theme="4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19"/>
  <sheetViews>
    <sheetView zoomScaleNormal="100" workbookViewId="0">
      <selection activeCell="L13" sqref="L13:M13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15" ht="16.5">
      <c r="A2" s="153" t="s">
        <v>301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15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"/>
    </row>
    <row r="5" spans="1:15" ht="15.75">
      <c r="A5" s="166" t="s">
        <v>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"/>
    </row>
    <row r="6" spans="1:15" ht="54.75" customHeight="1">
      <c r="A6" s="162" t="s">
        <v>3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58" t="s">
        <v>4</v>
      </c>
      <c r="B8" s="158" t="s">
        <v>5</v>
      </c>
      <c r="C8" s="164" t="s">
        <v>6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7"/>
    </row>
    <row r="9" spans="1:15" ht="26.25" customHeight="1">
      <c r="A9" s="159"/>
      <c r="B9" s="159"/>
      <c r="C9" s="164" t="s">
        <v>7</v>
      </c>
      <c r="D9" s="164"/>
      <c r="E9" s="165"/>
      <c r="F9" s="164" t="s">
        <v>8</v>
      </c>
      <c r="G9" s="165"/>
      <c r="H9" s="165"/>
      <c r="I9" s="164" t="s">
        <v>9</v>
      </c>
      <c r="J9" s="165"/>
      <c r="K9" s="165"/>
      <c r="L9" s="164" t="s">
        <v>10</v>
      </c>
      <c r="M9" s="165"/>
      <c r="N9" s="165"/>
      <c r="O9" s="7"/>
    </row>
    <row r="10" spans="1:15" ht="48" customHeight="1">
      <c r="A10" s="160"/>
      <c r="B10" s="160"/>
      <c r="C10" s="126" t="s">
        <v>225</v>
      </c>
      <c r="D10" s="115" t="s">
        <v>302</v>
      </c>
      <c r="E10" s="4" t="s">
        <v>11</v>
      </c>
      <c r="F10" s="142" t="s">
        <v>225</v>
      </c>
      <c r="G10" s="142" t="s">
        <v>302</v>
      </c>
      <c r="H10" s="4" t="s">
        <v>11</v>
      </c>
      <c r="I10" s="142" t="s">
        <v>225</v>
      </c>
      <c r="J10" s="142" t="s">
        <v>302</v>
      </c>
      <c r="K10" s="4" t="s">
        <v>11</v>
      </c>
      <c r="L10" s="142" t="s">
        <v>225</v>
      </c>
      <c r="M10" s="142" t="s">
        <v>302</v>
      </c>
      <c r="N10" s="4" t="s">
        <v>11</v>
      </c>
      <c r="O10" s="7"/>
    </row>
    <row r="11" spans="1:15">
      <c r="A11" s="154" t="s">
        <v>12</v>
      </c>
      <c r="B11" s="6">
        <v>1</v>
      </c>
      <c r="C11" s="104">
        <v>0</v>
      </c>
      <c r="D11" s="6">
        <v>0</v>
      </c>
      <c r="E11" s="60" t="s">
        <v>182</v>
      </c>
      <c r="F11" s="104">
        <v>0</v>
      </c>
      <c r="G11" s="47">
        <v>0</v>
      </c>
      <c r="H11" s="60" t="s">
        <v>182</v>
      </c>
      <c r="I11" s="105">
        <v>0</v>
      </c>
      <c r="J11" s="104">
        <v>0</v>
      </c>
      <c r="K11" s="60" t="s">
        <v>182</v>
      </c>
      <c r="L11" s="55">
        <v>0</v>
      </c>
      <c r="M11" s="130">
        <v>0</v>
      </c>
      <c r="N11" s="97" t="s">
        <v>182</v>
      </c>
      <c r="O11" s="7"/>
    </row>
    <row r="12" spans="1:15">
      <c r="A12" s="155"/>
      <c r="B12" s="6">
        <v>2</v>
      </c>
      <c r="C12" s="104">
        <v>0</v>
      </c>
      <c r="D12" s="6">
        <v>0</v>
      </c>
      <c r="E12" s="60" t="s">
        <v>182</v>
      </c>
      <c r="F12" s="104">
        <v>0</v>
      </c>
      <c r="G12" s="47">
        <v>0</v>
      </c>
      <c r="H12" s="60" t="s">
        <v>182</v>
      </c>
      <c r="I12" s="105">
        <v>0</v>
      </c>
      <c r="J12" s="104">
        <v>0</v>
      </c>
      <c r="K12" s="60" t="s">
        <v>182</v>
      </c>
      <c r="L12" s="54">
        <v>0</v>
      </c>
      <c r="M12" s="130">
        <v>0</v>
      </c>
      <c r="N12" s="97" t="s">
        <v>182</v>
      </c>
      <c r="O12" s="7"/>
    </row>
    <row r="13" spans="1:15">
      <c r="A13" s="155"/>
      <c r="B13" s="5">
        <v>3</v>
      </c>
      <c r="C13" s="104">
        <v>0</v>
      </c>
      <c r="D13" s="6">
        <v>0</v>
      </c>
      <c r="E13" s="60" t="s">
        <v>182</v>
      </c>
      <c r="F13" s="104">
        <v>0</v>
      </c>
      <c r="G13" s="47">
        <v>0</v>
      </c>
      <c r="H13" s="60" t="s">
        <v>182</v>
      </c>
      <c r="I13" s="52">
        <v>0</v>
      </c>
      <c r="J13" s="52">
        <v>0</v>
      </c>
      <c r="K13" s="60" t="s">
        <v>182</v>
      </c>
      <c r="L13" s="54">
        <v>1044</v>
      </c>
      <c r="M13" s="130">
        <v>1228</v>
      </c>
      <c r="N13" s="97">
        <f>(M13-L13)/M13</f>
        <v>0.14983713355048861</v>
      </c>
      <c r="O13" s="7"/>
    </row>
    <row r="14" spans="1:15">
      <c r="A14" s="156" t="s">
        <v>13</v>
      </c>
      <c r="B14" s="6">
        <v>1</v>
      </c>
      <c r="C14" s="104">
        <v>0</v>
      </c>
      <c r="D14" s="6">
        <v>0</v>
      </c>
      <c r="E14" s="60" t="s">
        <v>182</v>
      </c>
      <c r="F14" s="104">
        <v>0</v>
      </c>
      <c r="G14" s="47">
        <v>0</v>
      </c>
      <c r="H14" s="60" t="s">
        <v>182</v>
      </c>
      <c r="I14" s="54">
        <v>0</v>
      </c>
      <c r="J14" s="54">
        <v>0</v>
      </c>
      <c r="K14" s="60" t="s">
        <v>182</v>
      </c>
      <c r="L14" s="54">
        <v>0</v>
      </c>
      <c r="M14" s="112">
        <v>0</v>
      </c>
      <c r="N14" s="97" t="s">
        <v>182</v>
      </c>
      <c r="O14" s="7"/>
    </row>
    <row r="15" spans="1:15">
      <c r="A15" s="156"/>
      <c r="B15" s="6">
        <v>2</v>
      </c>
      <c r="C15" s="104">
        <v>0</v>
      </c>
      <c r="D15" s="6">
        <v>0</v>
      </c>
      <c r="E15" s="60" t="s">
        <v>182</v>
      </c>
      <c r="F15" s="104">
        <v>0</v>
      </c>
      <c r="G15" s="47">
        <v>0</v>
      </c>
      <c r="H15" s="60" t="s">
        <v>182</v>
      </c>
      <c r="I15" s="54">
        <v>0</v>
      </c>
      <c r="J15" s="54">
        <v>0</v>
      </c>
      <c r="K15" s="60" t="s">
        <v>182</v>
      </c>
      <c r="L15" s="54">
        <v>11</v>
      </c>
      <c r="M15" s="112">
        <v>11</v>
      </c>
      <c r="N15" s="97">
        <f t="shared" ref="N15:N19" si="0">(M15-L15)/M15</f>
        <v>0</v>
      </c>
      <c r="O15" s="7"/>
    </row>
    <row r="16" spans="1:15">
      <c r="A16" s="156"/>
      <c r="B16" s="6">
        <v>3</v>
      </c>
      <c r="C16" s="104">
        <v>0</v>
      </c>
      <c r="D16" s="6">
        <v>0</v>
      </c>
      <c r="E16" s="60" t="s">
        <v>182</v>
      </c>
      <c r="F16" s="104">
        <v>0</v>
      </c>
      <c r="G16" s="47">
        <v>0</v>
      </c>
      <c r="H16" s="60" t="s">
        <v>182</v>
      </c>
      <c r="I16" s="54">
        <v>13</v>
      </c>
      <c r="J16" s="54">
        <v>20</v>
      </c>
      <c r="K16" s="97">
        <f t="shared" ref="K16:K19" si="1">(J16-I16)/I16</f>
        <v>0.53846153846153844</v>
      </c>
      <c r="L16" s="54">
        <v>341</v>
      </c>
      <c r="M16" s="112">
        <v>370</v>
      </c>
      <c r="N16" s="97">
        <f t="shared" si="0"/>
        <v>7.8378378378378383E-2</v>
      </c>
      <c r="O16" s="7"/>
    </row>
    <row r="17" spans="1:15">
      <c r="A17" s="154" t="s">
        <v>14</v>
      </c>
      <c r="B17" s="6">
        <v>1</v>
      </c>
      <c r="C17" s="104">
        <v>0</v>
      </c>
      <c r="D17" s="6">
        <v>0</v>
      </c>
      <c r="E17" s="60" t="s">
        <v>182</v>
      </c>
      <c r="F17" s="104">
        <v>0</v>
      </c>
      <c r="G17" s="47">
        <v>0</v>
      </c>
      <c r="H17" s="60" t="s">
        <v>182</v>
      </c>
      <c r="I17" s="54">
        <v>0</v>
      </c>
      <c r="J17" s="54">
        <v>0</v>
      </c>
      <c r="K17" s="60" t="s">
        <v>182</v>
      </c>
      <c r="L17" s="54">
        <v>0</v>
      </c>
      <c r="M17" s="112">
        <v>0</v>
      </c>
      <c r="N17" s="97" t="s">
        <v>182</v>
      </c>
      <c r="O17" s="7"/>
    </row>
    <row r="18" spans="1:15">
      <c r="A18" s="155"/>
      <c r="B18" s="6">
        <v>2</v>
      </c>
      <c r="C18" s="104">
        <v>0</v>
      </c>
      <c r="D18" s="6">
        <v>0</v>
      </c>
      <c r="E18" s="60" t="s">
        <v>182</v>
      </c>
      <c r="F18" s="104">
        <v>0</v>
      </c>
      <c r="G18" s="47">
        <v>0</v>
      </c>
      <c r="H18" s="60" t="s">
        <v>182</v>
      </c>
      <c r="I18" s="54">
        <v>0</v>
      </c>
      <c r="J18" s="54">
        <v>0</v>
      </c>
      <c r="K18" s="60" t="s">
        <v>182</v>
      </c>
      <c r="L18" s="54">
        <v>11</v>
      </c>
      <c r="M18" s="112">
        <v>11</v>
      </c>
      <c r="N18" s="97">
        <f t="shared" si="0"/>
        <v>0</v>
      </c>
      <c r="O18" s="7"/>
    </row>
    <row r="19" spans="1:15">
      <c r="A19" s="157"/>
      <c r="B19" s="6">
        <v>3</v>
      </c>
      <c r="C19" s="104">
        <v>0</v>
      </c>
      <c r="D19" s="6">
        <v>0</v>
      </c>
      <c r="E19" s="60" t="s">
        <v>182</v>
      </c>
      <c r="F19" s="104">
        <v>0</v>
      </c>
      <c r="G19" s="47">
        <v>0</v>
      </c>
      <c r="H19" s="60" t="s">
        <v>182</v>
      </c>
      <c r="I19" s="52">
        <v>13</v>
      </c>
      <c r="J19" s="52">
        <v>20</v>
      </c>
      <c r="K19" s="97">
        <f t="shared" si="1"/>
        <v>0.53846153846153844</v>
      </c>
      <c r="L19" s="54">
        <v>1396</v>
      </c>
      <c r="M19" s="54">
        <v>1589</v>
      </c>
      <c r="N19" s="97">
        <f t="shared" si="0"/>
        <v>0.12146003775959723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0"/>
  <sheetViews>
    <sheetView view="pageBreakPreview" zoomScaleNormal="90" zoomScaleSheetLayoutView="100" workbookViewId="0">
      <selection activeCell="B6" sqref="B6"/>
    </sheetView>
  </sheetViews>
  <sheetFormatPr defaultRowHeight="15"/>
  <cols>
    <col min="2" max="2" width="75" customWidth="1"/>
  </cols>
  <sheetData>
    <row r="1" spans="1:26" ht="15" customHeight="1">
      <c r="A1" s="182" t="s">
        <v>59</v>
      </c>
      <c r="B1" s="18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8.75" customHeight="1">
      <c r="A2" s="182"/>
      <c r="B2" s="18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s="25" customFormat="1" ht="18.75" customHeight="1">
      <c r="A3" s="182"/>
      <c r="B3" s="182"/>
      <c r="C3" s="48"/>
      <c r="D3" s="4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45" customFormat="1" ht="15.75">
      <c r="A5" s="43" t="s">
        <v>55</v>
      </c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s="45" customFormat="1" ht="15.75">
      <c r="A6" s="17">
        <v>1</v>
      </c>
      <c r="B6" s="46" t="s">
        <v>217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s="45" customFormat="1" ht="110.25">
      <c r="A7" s="17">
        <v>2</v>
      </c>
      <c r="B7" s="46" t="s">
        <v>218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47.25">
      <c r="A8" s="17">
        <v>3</v>
      </c>
      <c r="B8" s="46" t="s">
        <v>228</v>
      </c>
    </row>
    <row r="9" spans="1:26" s="45" customFormat="1" ht="31.5">
      <c r="A9" s="17">
        <v>4</v>
      </c>
      <c r="B9" s="46" t="s">
        <v>177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s="45" customFormat="1" ht="31.5">
      <c r="A10" s="17">
        <v>5</v>
      </c>
      <c r="B10" s="46" t="s">
        <v>176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6"/>
  <sheetViews>
    <sheetView workbookViewId="0">
      <selection activeCell="K21" sqref="K21"/>
    </sheetView>
  </sheetViews>
  <sheetFormatPr defaultRowHeight="15"/>
  <sheetData>
    <row r="1" spans="1:9" ht="18.75" customHeight="1">
      <c r="A1" s="183" t="s">
        <v>158</v>
      </c>
      <c r="B1" s="183"/>
      <c r="C1" s="183"/>
      <c r="D1" s="183"/>
      <c r="E1" s="183"/>
      <c r="F1" s="183"/>
      <c r="G1" s="183"/>
      <c r="H1" s="183"/>
      <c r="I1" s="183"/>
    </row>
    <row r="2" spans="1:9" s="25" customFormat="1" ht="18.75" customHeight="1">
      <c r="A2" s="183"/>
      <c r="B2" s="183"/>
      <c r="C2" s="183"/>
      <c r="D2" s="183"/>
      <c r="E2" s="183"/>
      <c r="F2" s="183"/>
      <c r="G2" s="183"/>
      <c r="H2" s="183"/>
      <c r="I2" s="183"/>
    </row>
    <row r="3" spans="1:9" s="25" customFormat="1" ht="18.75" customHeight="1">
      <c r="A3" s="183"/>
      <c r="B3" s="183"/>
      <c r="C3" s="183"/>
      <c r="D3" s="183"/>
      <c r="E3" s="183"/>
      <c r="F3" s="183"/>
      <c r="G3" s="183"/>
      <c r="H3" s="183"/>
      <c r="I3" s="183"/>
    </row>
    <row r="4" spans="1:9" s="25" customFormat="1" ht="18.75" customHeight="1">
      <c r="A4" s="183"/>
      <c r="B4" s="183"/>
      <c r="C4" s="183"/>
      <c r="D4" s="183"/>
      <c r="E4" s="183"/>
      <c r="F4" s="183"/>
      <c r="G4" s="183"/>
      <c r="H4" s="183"/>
      <c r="I4" s="183"/>
    </row>
    <row r="6" spans="1:9" ht="15.75">
      <c r="A6" s="184" t="s">
        <v>184</v>
      </c>
      <c r="B6" s="184"/>
      <c r="C6" s="184"/>
      <c r="D6" s="184"/>
      <c r="E6" s="184"/>
      <c r="F6" s="184"/>
      <c r="G6" s="184"/>
      <c r="H6" s="184"/>
      <c r="I6" s="184"/>
    </row>
  </sheetData>
  <mergeCells count="2">
    <mergeCell ref="A1:I4"/>
    <mergeCell ref="A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R26"/>
  <sheetViews>
    <sheetView zoomScaleNormal="100" workbookViewId="0">
      <pane ySplit="5" topLeftCell="A6" activePane="bottomLeft" state="frozen"/>
      <selection pane="bottomLeft" activeCell="S7" sqref="S7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6" width="10.140625" style="15" bestFit="1" customWidth="1"/>
    <col min="7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85" t="s">
        <v>159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15" customHeight="1">
      <c r="A2" s="186" t="s">
        <v>47</v>
      </c>
      <c r="B2" s="189" t="s">
        <v>23</v>
      </c>
      <c r="C2" s="192" t="s">
        <v>212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3"/>
      <c r="R2" s="194" t="s">
        <v>60</v>
      </c>
    </row>
    <row r="3" spans="1:18" ht="31.5" customHeight="1">
      <c r="A3" s="187"/>
      <c r="B3" s="190"/>
      <c r="C3" s="197" t="s">
        <v>160</v>
      </c>
      <c r="D3" s="192"/>
      <c r="E3" s="193"/>
      <c r="F3" s="197" t="s">
        <v>161</v>
      </c>
      <c r="G3" s="192"/>
      <c r="H3" s="193"/>
      <c r="I3" s="197" t="s">
        <v>162</v>
      </c>
      <c r="J3" s="192"/>
      <c r="K3" s="193"/>
      <c r="L3" s="197" t="s">
        <v>61</v>
      </c>
      <c r="M3" s="192"/>
      <c r="N3" s="193"/>
      <c r="O3" s="197" t="s">
        <v>62</v>
      </c>
      <c r="P3" s="192"/>
      <c r="Q3" s="193"/>
      <c r="R3" s="195"/>
    </row>
    <row r="4" spans="1:18" ht="56.25" customHeight="1">
      <c r="A4" s="188"/>
      <c r="B4" s="191"/>
      <c r="C4" s="52">
        <v>2022</v>
      </c>
      <c r="D4" s="52">
        <v>2023</v>
      </c>
      <c r="E4" s="63" t="s">
        <v>63</v>
      </c>
      <c r="F4" s="52">
        <v>2022</v>
      </c>
      <c r="G4" s="52">
        <v>2023</v>
      </c>
      <c r="H4" s="63" t="s">
        <v>63</v>
      </c>
      <c r="I4" s="52">
        <v>2022</v>
      </c>
      <c r="J4" s="52">
        <v>2023</v>
      </c>
      <c r="K4" s="63" t="s">
        <v>63</v>
      </c>
      <c r="L4" s="52">
        <v>2022</v>
      </c>
      <c r="M4" s="52">
        <v>2023</v>
      </c>
      <c r="N4" s="52" t="s">
        <v>63</v>
      </c>
      <c r="O4" s="52">
        <v>2022</v>
      </c>
      <c r="P4" s="52">
        <v>2023</v>
      </c>
      <c r="Q4" s="33" t="s">
        <v>63</v>
      </c>
      <c r="R4" s="196"/>
    </row>
    <row r="5" spans="1:18" s="25" customFormat="1">
      <c r="A5" s="8">
        <v>1</v>
      </c>
      <c r="B5" s="99">
        <v>2</v>
      </c>
      <c r="C5" s="8">
        <v>3</v>
      </c>
      <c r="D5" s="99">
        <v>4</v>
      </c>
      <c r="E5" s="8">
        <v>5</v>
      </c>
      <c r="F5" s="99">
        <v>6</v>
      </c>
      <c r="G5" s="8">
        <v>7</v>
      </c>
      <c r="H5" s="99">
        <v>8</v>
      </c>
      <c r="I5" s="8">
        <v>9</v>
      </c>
      <c r="J5" s="99">
        <v>10</v>
      </c>
      <c r="K5" s="8">
        <v>11</v>
      </c>
      <c r="L5" s="99">
        <v>12</v>
      </c>
      <c r="M5" s="8">
        <v>13</v>
      </c>
      <c r="N5" s="99">
        <v>14</v>
      </c>
      <c r="O5" s="8">
        <v>15</v>
      </c>
      <c r="P5" s="99">
        <v>16</v>
      </c>
      <c r="Q5" s="8">
        <v>17</v>
      </c>
      <c r="R5" s="99">
        <v>18</v>
      </c>
    </row>
    <row r="6" spans="1:18" ht="45">
      <c r="A6" s="33">
        <v>1</v>
      </c>
      <c r="B6" s="121" t="s">
        <v>64</v>
      </c>
      <c r="C6" s="60">
        <v>19</v>
      </c>
      <c r="D6" s="60">
        <v>40</v>
      </c>
      <c r="E6" s="97">
        <f>(D6-C6)/C6</f>
        <v>1.1052631578947369</v>
      </c>
      <c r="F6" s="64">
        <v>4</v>
      </c>
      <c r="G6" s="60">
        <v>26</v>
      </c>
      <c r="H6" s="97">
        <f>(G6-F6)/F6</f>
        <v>5.5</v>
      </c>
      <c r="I6" s="64">
        <v>1</v>
      </c>
      <c r="J6" s="64">
        <v>0</v>
      </c>
      <c r="K6" s="60" t="s">
        <v>182</v>
      </c>
      <c r="L6" s="64">
        <v>0</v>
      </c>
      <c r="M6" s="64">
        <v>0</v>
      </c>
      <c r="N6" s="60" t="s">
        <v>182</v>
      </c>
      <c r="O6" s="64">
        <v>0</v>
      </c>
      <c r="P6" s="64">
        <v>0</v>
      </c>
      <c r="Q6" s="60" t="s">
        <v>182</v>
      </c>
      <c r="R6" s="64">
        <f>SUM(D6+G6+J6+M6+P6)</f>
        <v>66</v>
      </c>
    </row>
    <row r="7" spans="1:18" ht="90">
      <c r="A7" s="33">
        <v>2</v>
      </c>
      <c r="B7" s="36" t="s">
        <v>65</v>
      </c>
      <c r="C7" s="60">
        <v>19</v>
      </c>
      <c r="D7" s="60">
        <v>40</v>
      </c>
      <c r="E7" s="97">
        <f>(D7-C7)/C7</f>
        <v>1.1052631578947369</v>
      </c>
      <c r="F7" s="64">
        <v>4</v>
      </c>
      <c r="G7" s="60">
        <v>26</v>
      </c>
      <c r="H7" s="60" t="s">
        <v>182</v>
      </c>
      <c r="I7" s="64">
        <v>1</v>
      </c>
      <c r="J7" s="64">
        <v>0</v>
      </c>
      <c r="K7" s="60" t="s">
        <v>182</v>
      </c>
      <c r="L7" s="64">
        <v>0</v>
      </c>
      <c r="M7" s="64">
        <v>0</v>
      </c>
      <c r="N7" s="60" t="s">
        <v>182</v>
      </c>
      <c r="O7" s="64">
        <v>0</v>
      </c>
      <c r="P7" s="64">
        <v>0</v>
      </c>
      <c r="Q7" s="60" t="s">
        <v>182</v>
      </c>
      <c r="R7" s="64">
        <f t="shared" ref="R7:R16" si="0">SUM(D7+G7+J7+M7+P7)</f>
        <v>66</v>
      </c>
    </row>
    <row r="8" spans="1:18" ht="150">
      <c r="A8" s="33">
        <v>3</v>
      </c>
      <c r="B8" s="36" t="s">
        <v>66</v>
      </c>
      <c r="C8" s="64">
        <v>0</v>
      </c>
      <c r="D8" s="64">
        <v>0</v>
      </c>
      <c r="E8" s="60" t="s">
        <v>182</v>
      </c>
      <c r="F8" s="64">
        <v>0</v>
      </c>
      <c r="G8" s="64">
        <v>0</v>
      </c>
      <c r="H8" s="60" t="s">
        <v>182</v>
      </c>
      <c r="I8" s="64">
        <f>I9+I10</f>
        <v>0</v>
      </c>
      <c r="J8" s="64">
        <v>0</v>
      </c>
      <c r="K8" s="60" t="s">
        <v>182</v>
      </c>
      <c r="L8" s="64">
        <f>L9+L10</f>
        <v>0</v>
      </c>
      <c r="M8" s="64">
        <v>0</v>
      </c>
      <c r="N8" s="60" t="s">
        <v>182</v>
      </c>
      <c r="O8" s="64">
        <f>O9+O10</f>
        <v>0</v>
      </c>
      <c r="P8" s="64">
        <v>0</v>
      </c>
      <c r="Q8" s="60" t="s">
        <v>182</v>
      </c>
      <c r="R8" s="64">
        <f t="shared" si="0"/>
        <v>0</v>
      </c>
    </row>
    <row r="9" spans="1:18" ht="17.25" customHeight="1">
      <c r="A9" s="53" t="s">
        <v>35</v>
      </c>
      <c r="B9" s="62" t="s">
        <v>67</v>
      </c>
      <c r="C9" s="66">
        <v>0</v>
      </c>
      <c r="D9" s="66">
        <v>0</v>
      </c>
      <c r="E9" s="60">
        <v>0</v>
      </c>
      <c r="F9" s="66">
        <v>0</v>
      </c>
      <c r="G9" s="66">
        <v>0</v>
      </c>
      <c r="H9" s="60" t="s">
        <v>182</v>
      </c>
      <c r="I9" s="66">
        <v>0</v>
      </c>
      <c r="J9" s="64">
        <v>0</v>
      </c>
      <c r="K9" s="60" t="s">
        <v>182</v>
      </c>
      <c r="L9" s="66">
        <v>0</v>
      </c>
      <c r="M9" s="64">
        <v>0</v>
      </c>
      <c r="N9" s="60" t="s">
        <v>182</v>
      </c>
      <c r="O9" s="66">
        <v>0</v>
      </c>
      <c r="P9" s="64">
        <v>0</v>
      </c>
      <c r="Q9" s="60" t="s">
        <v>182</v>
      </c>
      <c r="R9" s="64">
        <f t="shared" si="0"/>
        <v>0</v>
      </c>
    </row>
    <row r="10" spans="1:18">
      <c r="A10" s="53" t="s">
        <v>36</v>
      </c>
      <c r="B10" s="62" t="s">
        <v>68</v>
      </c>
      <c r="C10" s="66">
        <v>0</v>
      </c>
      <c r="D10" s="66">
        <v>0</v>
      </c>
      <c r="E10" s="60">
        <v>0</v>
      </c>
      <c r="F10" s="66">
        <v>0</v>
      </c>
      <c r="G10" s="66">
        <v>0</v>
      </c>
      <c r="H10" s="60" t="s">
        <v>182</v>
      </c>
      <c r="I10" s="66">
        <v>0</v>
      </c>
      <c r="J10" s="64">
        <v>0</v>
      </c>
      <c r="K10" s="60" t="s">
        <v>182</v>
      </c>
      <c r="L10" s="66">
        <v>0</v>
      </c>
      <c r="M10" s="64">
        <v>0</v>
      </c>
      <c r="N10" s="60" t="s">
        <v>182</v>
      </c>
      <c r="O10" s="66">
        <v>0</v>
      </c>
      <c r="P10" s="64">
        <v>0</v>
      </c>
      <c r="Q10" s="60" t="s">
        <v>182</v>
      </c>
      <c r="R10" s="64">
        <f t="shared" si="0"/>
        <v>0</v>
      </c>
    </row>
    <row r="11" spans="1:18" ht="73.5" customHeight="1">
      <c r="A11" s="53" t="s">
        <v>69</v>
      </c>
      <c r="B11" s="36" t="s">
        <v>70</v>
      </c>
      <c r="C11" s="60">
        <v>8</v>
      </c>
      <c r="D11" s="60">
        <v>10</v>
      </c>
      <c r="E11" s="97">
        <f t="shared" ref="E11:E13" si="1">(D11-C11)/C11</f>
        <v>0.25</v>
      </c>
      <c r="F11" s="60">
        <v>10</v>
      </c>
      <c r="G11" s="60">
        <v>10</v>
      </c>
      <c r="H11" s="97">
        <f t="shared" ref="H11" si="2">(G11-F11)/F11</f>
        <v>0</v>
      </c>
      <c r="I11" s="60">
        <v>0</v>
      </c>
      <c r="J11" s="64">
        <v>0</v>
      </c>
      <c r="K11" s="60" t="s">
        <v>182</v>
      </c>
      <c r="L11" s="64">
        <v>0</v>
      </c>
      <c r="M11" s="64">
        <v>0</v>
      </c>
      <c r="N11" s="60" t="s">
        <v>182</v>
      </c>
      <c r="O11" s="64">
        <v>0</v>
      </c>
      <c r="P11" s="64">
        <v>0</v>
      </c>
      <c r="Q11" s="60" t="s">
        <v>182</v>
      </c>
      <c r="R11" s="64">
        <f>AVERAGE(D11,G11)</f>
        <v>10</v>
      </c>
    </row>
    <row r="12" spans="1:18" ht="57.75" customHeight="1">
      <c r="A12" s="53" t="s">
        <v>71</v>
      </c>
      <c r="B12" s="36" t="s">
        <v>72</v>
      </c>
      <c r="C12" s="60">
        <v>15</v>
      </c>
      <c r="D12" s="60">
        <v>29</v>
      </c>
      <c r="E12" s="97">
        <f t="shared" si="1"/>
        <v>0.93333333333333335</v>
      </c>
      <c r="F12" s="64">
        <v>4</v>
      </c>
      <c r="G12" s="64">
        <v>8</v>
      </c>
      <c r="H12" s="60" t="s">
        <v>182</v>
      </c>
      <c r="I12" s="64">
        <v>0</v>
      </c>
      <c r="J12" s="64">
        <v>0</v>
      </c>
      <c r="K12" s="60" t="s">
        <v>182</v>
      </c>
      <c r="L12" s="64">
        <v>0</v>
      </c>
      <c r="M12" s="64">
        <v>0</v>
      </c>
      <c r="N12" s="60" t="s">
        <v>182</v>
      </c>
      <c r="O12" s="64">
        <v>0</v>
      </c>
      <c r="P12" s="64">
        <v>0</v>
      </c>
      <c r="Q12" s="60" t="s">
        <v>182</v>
      </c>
      <c r="R12" s="64">
        <f t="shared" si="0"/>
        <v>37</v>
      </c>
    </row>
    <row r="13" spans="1:18" ht="57.75" customHeight="1">
      <c r="A13" s="53" t="s">
        <v>73</v>
      </c>
      <c r="B13" s="36" t="s">
        <v>74</v>
      </c>
      <c r="C13" s="60">
        <v>84</v>
      </c>
      <c r="D13" s="60">
        <v>18</v>
      </c>
      <c r="E13" s="97">
        <f t="shared" si="1"/>
        <v>-0.7857142857142857</v>
      </c>
      <c r="F13" s="64">
        <v>1</v>
      </c>
      <c r="G13" s="64">
        <v>7</v>
      </c>
      <c r="H13" s="60" t="s">
        <v>182</v>
      </c>
      <c r="I13" s="64">
        <v>0</v>
      </c>
      <c r="J13" s="64">
        <v>0</v>
      </c>
      <c r="K13" s="60" t="s">
        <v>182</v>
      </c>
      <c r="L13" s="64">
        <v>0</v>
      </c>
      <c r="M13" s="64">
        <v>0</v>
      </c>
      <c r="N13" s="60" t="s">
        <v>182</v>
      </c>
      <c r="O13" s="64">
        <v>0</v>
      </c>
      <c r="P13" s="64">
        <v>0</v>
      </c>
      <c r="Q13" s="60" t="s">
        <v>182</v>
      </c>
      <c r="R13" s="64">
        <f t="shared" si="0"/>
        <v>25</v>
      </c>
    </row>
    <row r="14" spans="1:18" ht="135">
      <c r="A14" s="53" t="s">
        <v>75</v>
      </c>
      <c r="B14" s="36" t="s">
        <v>76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0" t="s">
        <v>182</v>
      </c>
      <c r="I14" s="64">
        <v>0</v>
      </c>
      <c r="J14" s="64">
        <v>0</v>
      </c>
      <c r="K14" s="60" t="s">
        <v>182</v>
      </c>
      <c r="L14" s="64">
        <f>L15+L16</f>
        <v>0</v>
      </c>
      <c r="M14" s="64">
        <v>0</v>
      </c>
      <c r="N14" s="60" t="s">
        <v>182</v>
      </c>
      <c r="O14" s="64">
        <v>0</v>
      </c>
      <c r="P14" s="64">
        <v>0</v>
      </c>
      <c r="Q14" s="60" t="s">
        <v>182</v>
      </c>
      <c r="R14" s="64">
        <f>SUM(C14+G14+I14+M14+P14)</f>
        <v>0</v>
      </c>
    </row>
    <row r="15" spans="1:18" ht="15" customHeight="1">
      <c r="A15" s="53" t="s">
        <v>77</v>
      </c>
      <c r="B15" s="36" t="s">
        <v>67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0" t="s">
        <v>182</v>
      </c>
      <c r="I15" s="64">
        <v>0</v>
      </c>
      <c r="J15" s="64">
        <v>0</v>
      </c>
      <c r="K15" s="60" t="s">
        <v>182</v>
      </c>
      <c r="L15" s="64">
        <v>0</v>
      </c>
      <c r="M15" s="64">
        <v>0</v>
      </c>
      <c r="N15" s="60" t="s">
        <v>182</v>
      </c>
      <c r="O15" s="64">
        <v>0</v>
      </c>
      <c r="P15" s="64">
        <v>0</v>
      </c>
      <c r="Q15" s="60" t="s">
        <v>182</v>
      </c>
      <c r="R15" s="64">
        <f t="shared" si="0"/>
        <v>0</v>
      </c>
    </row>
    <row r="16" spans="1:18">
      <c r="A16" s="53" t="s">
        <v>78</v>
      </c>
      <c r="B16" s="36" t="s">
        <v>79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0" t="s">
        <v>182</v>
      </c>
      <c r="I16" s="64">
        <v>0</v>
      </c>
      <c r="J16" s="64">
        <v>0</v>
      </c>
      <c r="K16" s="60" t="s">
        <v>182</v>
      </c>
      <c r="L16" s="64">
        <v>0</v>
      </c>
      <c r="M16" s="64">
        <v>0</v>
      </c>
      <c r="N16" s="60" t="s">
        <v>182</v>
      </c>
      <c r="O16" s="64">
        <v>0</v>
      </c>
      <c r="P16" s="64">
        <v>0</v>
      </c>
      <c r="Q16" s="60" t="s">
        <v>182</v>
      </c>
      <c r="R16" s="64">
        <f t="shared" si="0"/>
        <v>0</v>
      </c>
    </row>
    <row r="17" spans="1:18" ht="75">
      <c r="A17" s="53" t="s">
        <v>80</v>
      </c>
      <c r="B17" s="36" t="s">
        <v>81</v>
      </c>
      <c r="C17" s="60">
        <v>700</v>
      </c>
      <c r="D17" s="60">
        <v>105</v>
      </c>
      <c r="E17" s="97">
        <f t="shared" ref="E17" si="3">(D17-C17)/C17</f>
        <v>-0.85</v>
      </c>
      <c r="F17" s="60">
        <v>7</v>
      </c>
      <c r="G17" s="60">
        <v>184</v>
      </c>
      <c r="H17" s="97">
        <f t="shared" ref="H17" si="4">(G17-F17)/F17</f>
        <v>25.285714285714285</v>
      </c>
      <c r="I17" s="64">
        <v>0</v>
      </c>
      <c r="J17" s="64">
        <v>0</v>
      </c>
      <c r="K17" s="60" t="s">
        <v>182</v>
      </c>
      <c r="L17" s="64">
        <v>0</v>
      </c>
      <c r="M17" s="64">
        <v>0</v>
      </c>
      <c r="N17" s="60" t="s">
        <v>182</v>
      </c>
      <c r="O17" s="64">
        <v>0</v>
      </c>
      <c r="P17" s="64">
        <v>0</v>
      </c>
      <c r="Q17" s="60" t="s">
        <v>182</v>
      </c>
      <c r="R17" s="64">
        <f>AVERAGE(D17,G17)</f>
        <v>144.5</v>
      </c>
    </row>
    <row r="26" spans="1:18">
      <c r="F26" s="114"/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24"/>
  <sheetViews>
    <sheetView zoomScaleNormal="100" zoomScaleSheetLayoutView="100" workbookViewId="0">
      <selection activeCell="A9" sqref="A9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98" t="s">
        <v>183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3" spans="1:11" ht="18.75" customHeight="1">
      <c r="A3" s="167" t="s">
        <v>230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ht="17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ht="18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ht="15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</row>
    <row r="8" spans="1:11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Q32"/>
  <sheetViews>
    <sheetView topLeftCell="A13" zoomScaleNormal="100" workbookViewId="0">
      <selection activeCell="J24" sqref="J24"/>
    </sheetView>
  </sheetViews>
  <sheetFormatPr defaultRowHeight="15"/>
  <cols>
    <col min="2" max="2" width="31.5703125" customWidth="1"/>
    <col min="4" max="4" width="9.140625" style="25"/>
    <col min="5" max="5" width="10" customWidth="1"/>
    <col min="7" max="7" width="9.140625" style="25"/>
    <col min="8" max="8" width="9.85546875" customWidth="1"/>
    <col min="10" max="10" width="9.140625" style="25"/>
    <col min="11" max="11" width="9.7109375" customWidth="1"/>
    <col min="13" max="13" width="9.140625" style="25"/>
    <col min="14" max="14" width="9.85546875" customWidth="1"/>
    <col min="16" max="16" width="9.140625" style="25"/>
    <col min="17" max="17" width="9.7109375" customWidth="1"/>
  </cols>
  <sheetData>
    <row r="1" spans="1:17" ht="99.75" customHeight="1">
      <c r="A1" s="199" t="s">
        <v>181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8.5" customHeight="1">
      <c r="A2" s="200" t="s">
        <v>47</v>
      </c>
      <c r="B2" s="200" t="s">
        <v>82</v>
      </c>
      <c r="C2" s="204" t="s">
        <v>83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</row>
    <row r="3" spans="1:17" ht="44.25" customHeight="1">
      <c r="A3" s="203"/>
      <c r="B3" s="201"/>
      <c r="C3" s="204" t="s">
        <v>84</v>
      </c>
      <c r="D3" s="205"/>
      <c r="E3" s="206"/>
      <c r="F3" s="204" t="s">
        <v>85</v>
      </c>
      <c r="G3" s="205"/>
      <c r="H3" s="206"/>
      <c r="I3" s="204" t="s">
        <v>86</v>
      </c>
      <c r="J3" s="205"/>
      <c r="K3" s="206"/>
      <c r="L3" s="204" t="s">
        <v>87</v>
      </c>
      <c r="M3" s="205"/>
      <c r="N3" s="206"/>
      <c r="O3" s="204" t="s">
        <v>88</v>
      </c>
      <c r="P3" s="205"/>
      <c r="Q3" s="206"/>
    </row>
    <row r="4" spans="1:17" ht="51">
      <c r="A4" s="202"/>
      <c r="B4" s="202"/>
      <c r="C4" s="52">
        <v>2022</v>
      </c>
      <c r="D4" s="52">
        <v>2023</v>
      </c>
      <c r="E4" s="61" t="s">
        <v>63</v>
      </c>
      <c r="F4" s="52">
        <v>2022</v>
      </c>
      <c r="G4" s="52">
        <v>2023</v>
      </c>
      <c r="H4" s="61" t="s">
        <v>63</v>
      </c>
      <c r="I4" s="52">
        <v>2022</v>
      </c>
      <c r="J4" s="52">
        <v>2023</v>
      </c>
      <c r="K4" s="61" t="s">
        <v>63</v>
      </c>
      <c r="L4" s="52">
        <v>2022</v>
      </c>
      <c r="M4" s="52">
        <v>2023</v>
      </c>
      <c r="N4" s="61" t="s">
        <v>63</v>
      </c>
      <c r="O4" s="52">
        <v>2022</v>
      </c>
      <c r="P4" s="52">
        <v>2023</v>
      </c>
      <c r="Q4" s="61" t="s">
        <v>63</v>
      </c>
    </row>
    <row r="5" spans="1:17">
      <c r="A5" s="55">
        <v>1</v>
      </c>
      <c r="B5" s="55">
        <v>2</v>
      </c>
      <c r="C5" s="54">
        <v>3</v>
      </c>
      <c r="D5" s="55">
        <v>4</v>
      </c>
      <c r="E5" s="54">
        <v>5</v>
      </c>
      <c r="F5" s="55">
        <v>6</v>
      </c>
      <c r="G5" s="54">
        <v>7</v>
      </c>
      <c r="H5" s="55">
        <v>8</v>
      </c>
      <c r="I5" s="54">
        <v>9</v>
      </c>
      <c r="J5" s="55">
        <v>10</v>
      </c>
      <c r="K5" s="54">
        <v>11</v>
      </c>
      <c r="L5" s="55">
        <v>12</v>
      </c>
      <c r="M5" s="54">
        <v>13</v>
      </c>
      <c r="N5" s="55">
        <v>14</v>
      </c>
      <c r="O5" s="54">
        <v>15</v>
      </c>
      <c r="P5" s="55">
        <v>16</v>
      </c>
      <c r="Q5" s="54">
        <v>17</v>
      </c>
    </row>
    <row r="6" spans="1:17" ht="29.25">
      <c r="A6" s="132">
        <v>1</v>
      </c>
      <c r="B6" s="133" t="s">
        <v>89</v>
      </c>
      <c r="C6" s="60">
        <v>0</v>
      </c>
      <c r="D6" s="60">
        <v>0</v>
      </c>
      <c r="E6" s="60" t="s">
        <v>182</v>
      </c>
      <c r="F6" s="60">
        <v>0</v>
      </c>
      <c r="G6" s="60">
        <v>0</v>
      </c>
      <c r="H6" s="60" t="s">
        <v>182</v>
      </c>
      <c r="I6" s="60">
        <v>24</v>
      </c>
      <c r="J6" s="60">
        <v>66</v>
      </c>
      <c r="K6" s="125">
        <f>(J6-I6)/I6</f>
        <v>1.75</v>
      </c>
      <c r="L6" s="60">
        <v>0</v>
      </c>
      <c r="M6" s="60">
        <v>0</v>
      </c>
      <c r="N6" s="60" t="s">
        <v>182</v>
      </c>
      <c r="O6" s="60">
        <v>0</v>
      </c>
      <c r="P6" s="60">
        <v>0</v>
      </c>
      <c r="Q6" s="60" t="s">
        <v>182</v>
      </c>
    </row>
    <row r="7" spans="1:17" ht="30">
      <c r="A7" s="56" t="s">
        <v>25</v>
      </c>
      <c r="B7" s="57" t="s">
        <v>90</v>
      </c>
      <c r="C7" s="60">
        <v>0</v>
      </c>
      <c r="D7" s="60">
        <v>0</v>
      </c>
      <c r="E7" s="60" t="s">
        <v>182</v>
      </c>
      <c r="F7" s="60">
        <v>0</v>
      </c>
      <c r="G7" s="60">
        <v>0</v>
      </c>
      <c r="H7" s="60" t="s">
        <v>182</v>
      </c>
      <c r="I7" s="60">
        <v>0</v>
      </c>
      <c r="J7" s="60">
        <v>0</v>
      </c>
      <c r="K7" s="60" t="s">
        <v>182</v>
      </c>
      <c r="L7" s="60">
        <v>0</v>
      </c>
      <c r="M7" s="60">
        <v>0</v>
      </c>
      <c r="N7" s="60" t="s">
        <v>182</v>
      </c>
      <c r="O7" s="60">
        <v>0</v>
      </c>
      <c r="P7" s="60">
        <v>0</v>
      </c>
      <c r="Q7" s="60" t="s">
        <v>182</v>
      </c>
    </row>
    <row r="8" spans="1:17" ht="30">
      <c r="A8" s="56" t="s">
        <v>26</v>
      </c>
      <c r="B8" s="57" t="s">
        <v>91</v>
      </c>
      <c r="C8" s="60">
        <v>0</v>
      </c>
      <c r="D8" s="60">
        <v>0</v>
      </c>
      <c r="E8" s="60" t="s">
        <v>182</v>
      </c>
      <c r="F8" s="60">
        <v>0</v>
      </c>
      <c r="G8" s="60">
        <v>0</v>
      </c>
      <c r="H8" s="60" t="s">
        <v>182</v>
      </c>
      <c r="I8" s="60">
        <v>24</v>
      </c>
      <c r="J8" s="60">
        <v>66</v>
      </c>
      <c r="K8" s="125">
        <f>(J8-I8)/I8</f>
        <v>1.75</v>
      </c>
      <c r="L8" s="60">
        <v>0</v>
      </c>
      <c r="M8" s="60">
        <v>0</v>
      </c>
      <c r="N8" s="60" t="s">
        <v>182</v>
      </c>
      <c r="O8" s="60">
        <v>0</v>
      </c>
      <c r="P8" s="60">
        <v>0</v>
      </c>
      <c r="Q8" s="60" t="s">
        <v>182</v>
      </c>
    </row>
    <row r="9" spans="1:17" ht="30">
      <c r="A9" s="56" t="s">
        <v>28</v>
      </c>
      <c r="B9" s="57" t="s">
        <v>92</v>
      </c>
      <c r="C9" s="60">
        <v>0</v>
      </c>
      <c r="D9" s="60">
        <v>0</v>
      </c>
      <c r="E9" s="60" t="s">
        <v>182</v>
      </c>
      <c r="F9" s="60">
        <v>0</v>
      </c>
      <c r="G9" s="60">
        <v>0</v>
      </c>
      <c r="H9" s="60" t="s">
        <v>182</v>
      </c>
      <c r="I9" s="60">
        <v>0</v>
      </c>
      <c r="J9" s="60">
        <v>0</v>
      </c>
      <c r="K9" s="60" t="s">
        <v>182</v>
      </c>
      <c r="L9" s="60">
        <v>0</v>
      </c>
      <c r="M9" s="60">
        <v>0</v>
      </c>
      <c r="N9" s="60" t="s">
        <v>182</v>
      </c>
      <c r="O9" s="60">
        <v>0</v>
      </c>
      <c r="P9" s="60">
        <v>0</v>
      </c>
      <c r="Q9" s="60" t="s">
        <v>182</v>
      </c>
    </row>
    <row r="10" spans="1:17">
      <c r="A10" s="56" t="s">
        <v>29</v>
      </c>
      <c r="B10" s="57" t="s">
        <v>93</v>
      </c>
      <c r="C10" s="60">
        <v>0</v>
      </c>
      <c r="D10" s="60">
        <v>0</v>
      </c>
      <c r="E10" s="60" t="s">
        <v>182</v>
      </c>
      <c r="F10" s="60">
        <v>0</v>
      </c>
      <c r="G10" s="60">
        <v>0</v>
      </c>
      <c r="H10" s="60" t="s">
        <v>182</v>
      </c>
      <c r="I10" s="60">
        <v>0</v>
      </c>
      <c r="J10" s="60">
        <v>0</v>
      </c>
      <c r="K10" s="60" t="s">
        <v>182</v>
      </c>
      <c r="L10" s="60">
        <v>0</v>
      </c>
      <c r="M10" s="60">
        <v>0</v>
      </c>
      <c r="N10" s="60" t="s">
        <v>182</v>
      </c>
      <c r="O10" s="60">
        <v>0</v>
      </c>
      <c r="P10" s="60">
        <v>0</v>
      </c>
      <c r="Q10" s="60" t="s">
        <v>182</v>
      </c>
    </row>
    <row r="11" spans="1:17" ht="30">
      <c r="A11" s="56" t="s">
        <v>94</v>
      </c>
      <c r="B11" s="57" t="s">
        <v>95</v>
      </c>
      <c r="C11" s="60">
        <v>0</v>
      </c>
      <c r="D11" s="60">
        <v>0</v>
      </c>
      <c r="E11" s="60" t="s">
        <v>182</v>
      </c>
      <c r="F11" s="60">
        <v>0</v>
      </c>
      <c r="G11" s="60">
        <v>0</v>
      </c>
      <c r="H11" s="60" t="s">
        <v>182</v>
      </c>
      <c r="I11" s="60">
        <v>0</v>
      </c>
      <c r="J11" s="60">
        <v>0</v>
      </c>
      <c r="K11" s="60" t="s">
        <v>182</v>
      </c>
      <c r="L11" s="60">
        <v>0</v>
      </c>
      <c r="M11" s="60">
        <v>0</v>
      </c>
      <c r="N11" s="60" t="s">
        <v>182</v>
      </c>
      <c r="O11" s="60">
        <v>0</v>
      </c>
      <c r="P11" s="60">
        <v>0</v>
      </c>
      <c r="Q11" s="60" t="s">
        <v>182</v>
      </c>
    </row>
    <row r="12" spans="1:17">
      <c r="A12" s="56" t="s">
        <v>96</v>
      </c>
      <c r="B12" s="57" t="s">
        <v>97</v>
      </c>
      <c r="C12" s="60">
        <v>0</v>
      </c>
      <c r="D12" s="60">
        <v>0</v>
      </c>
      <c r="E12" s="60" t="s">
        <v>182</v>
      </c>
      <c r="F12" s="60">
        <v>0</v>
      </c>
      <c r="G12" s="60">
        <v>0</v>
      </c>
      <c r="H12" s="60" t="s">
        <v>182</v>
      </c>
      <c r="I12" s="60">
        <v>0</v>
      </c>
      <c r="J12" s="60">
        <v>0</v>
      </c>
      <c r="K12" s="60" t="s">
        <v>182</v>
      </c>
      <c r="L12" s="60">
        <v>0</v>
      </c>
      <c r="M12" s="60">
        <v>0</v>
      </c>
      <c r="N12" s="60" t="s">
        <v>182</v>
      </c>
      <c r="O12" s="60">
        <v>0</v>
      </c>
      <c r="P12" s="60">
        <v>0</v>
      </c>
      <c r="Q12" s="60" t="s">
        <v>182</v>
      </c>
    </row>
    <row r="13" spans="1:17">
      <c r="A13" s="132" t="s">
        <v>98</v>
      </c>
      <c r="B13" s="133" t="s">
        <v>99</v>
      </c>
      <c r="C13" s="60">
        <v>0</v>
      </c>
      <c r="D13" s="60">
        <v>0</v>
      </c>
      <c r="E13" s="60" t="s">
        <v>182</v>
      </c>
      <c r="F13" s="60">
        <v>0</v>
      </c>
      <c r="G13" s="60">
        <v>0</v>
      </c>
      <c r="H13" s="60" t="s">
        <v>182</v>
      </c>
      <c r="I13" s="60">
        <v>0</v>
      </c>
      <c r="J13" s="60">
        <v>0</v>
      </c>
      <c r="K13" s="60" t="s">
        <v>182</v>
      </c>
      <c r="L13" s="60">
        <v>0</v>
      </c>
      <c r="M13" s="60">
        <v>0</v>
      </c>
      <c r="N13" s="60" t="s">
        <v>182</v>
      </c>
      <c r="O13" s="60">
        <v>0</v>
      </c>
      <c r="P13" s="60">
        <v>0</v>
      </c>
      <c r="Q13" s="60" t="s">
        <v>182</v>
      </c>
    </row>
    <row r="14" spans="1:17" ht="45">
      <c r="A14" s="56" t="s">
        <v>30</v>
      </c>
      <c r="B14" s="57" t="s">
        <v>100</v>
      </c>
      <c r="C14" s="60">
        <v>0</v>
      </c>
      <c r="D14" s="60">
        <v>0</v>
      </c>
      <c r="E14" s="60" t="s">
        <v>182</v>
      </c>
      <c r="F14" s="60">
        <v>0</v>
      </c>
      <c r="G14" s="60">
        <v>0</v>
      </c>
      <c r="H14" s="60" t="s">
        <v>182</v>
      </c>
      <c r="I14" s="60">
        <v>0</v>
      </c>
      <c r="J14" s="60">
        <v>0</v>
      </c>
      <c r="K14" s="60" t="s">
        <v>182</v>
      </c>
      <c r="L14" s="60">
        <v>0</v>
      </c>
      <c r="M14" s="60">
        <v>0</v>
      </c>
      <c r="N14" s="60" t="s">
        <v>182</v>
      </c>
      <c r="O14" s="60">
        <v>0</v>
      </c>
      <c r="P14" s="60">
        <v>0</v>
      </c>
      <c r="Q14" s="60" t="s">
        <v>182</v>
      </c>
    </row>
    <row r="15" spans="1:17" ht="30">
      <c r="A15" s="58" t="s">
        <v>101</v>
      </c>
      <c r="B15" s="59" t="s">
        <v>102</v>
      </c>
      <c r="C15" s="60">
        <v>0</v>
      </c>
      <c r="D15" s="60">
        <v>0</v>
      </c>
      <c r="E15" s="60" t="s">
        <v>182</v>
      </c>
      <c r="F15" s="60">
        <v>0</v>
      </c>
      <c r="G15" s="60">
        <v>0</v>
      </c>
      <c r="H15" s="60" t="s">
        <v>182</v>
      </c>
      <c r="I15" s="60">
        <v>0</v>
      </c>
      <c r="J15" s="60">
        <v>0</v>
      </c>
      <c r="K15" s="60" t="s">
        <v>182</v>
      </c>
      <c r="L15" s="60">
        <v>0</v>
      </c>
      <c r="M15" s="60">
        <v>0</v>
      </c>
      <c r="N15" s="60" t="s">
        <v>182</v>
      </c>
      <c r="O15" s="60">
        <v>0</v>
      </c>
      <c r="P15" s="60">
        <v>0</v>
      </c>
      <c r="Q15" s="60" t="s">
        <v>182</v>
      </c>
    </row>
    <row r="16" spans="1:17">
      <c r="A16" s="58" t="s">
        <v>103</v>
      </c>
      <c r="B16" s="59" t="s">
        <v>104</v>
      </c>
      <c r="C16" s="60">
        <v>0</v>
      </c>
      <c r="D16" s="60">
        <v>0</v>
      </c>
      <c r="E16" s="60" t="s">
        <v>182</v>
      </c>
      <c r="F16" s="60">
        <v>0</v>
      </c>
      <c r="G16" s="60">
        <v>0</v>
      </c>
      <c r="H16" s="60" t="s">
        <v>182</v>
      </c>
      <c r="I16" s="60">
        <v>0</v>
      </c>
      <c r="J16" s="60">
        <v>0</v>
      </c>
      <c r="K16" s="60" t="s">
        <v>182</v>
      </c>
      <c r="L16" s="60">
        <v>0</v>
      </c>
      <c r="M16" s="60">
        <v>0</v>
      </c>
      <c r="N16" s="60" t="s">
        <v>182</v>
      </c>
      <c r="O16" s="60">
        <v>0</v>
      </c>
      <c r="P16" s="60">
        <v>0</v>
      </c>
      <c r="Q16" s="60" t="s">
        <v>182</v>
      </c>
    </row>
    <row r="17" spans="1:17" ht="30">
      <c r="A17" s="58" t="s">
        <v>31</v>
      </c>
      <c r="B17" s="59" t="s">
        <v>91</v>
      </c>
      <c r="C17" s="60">
        <v>0</v>
      </c>
      <c r="D17" s="60">
        <v>0</v>
      </c>
      <c r="E17" s="60" t="s">
        <v>182</v>
      </c>
      <c r="F17" s="60">
        <v>0</v>
      </c>
      <c r="G17" s="60">
        <v>0</v>
      </c>
      <c r="H17" s="60" t="s">
        <v>182</v>
      </c>
      <c r="I17" s="60">
        <v>0</v>
      </c>
      <c r="J17" s="60">
        <v>0</v>
      </c>
      <c r="K17" s="60" t="s">
        <v>182</v>
      </c>
      <c r="L17" s="60">
        <v>0</v>
      </c>
      <c r="M17" s="60">
        <v>0</v>
      </c>
      <c r="N17" s="60" t="s">
        <v>182</v>
      </c>
      <c r="O17" s="60">
        <v>0</v>
      </c>
      <c r="P17" s="60">
        <v>0</v>
      </c>
      <c r="Q17" s="60" t="s">
        <v>182</v>
      </c>
    </row>
    <row r="18" spans="1:17" ht="30">
      <c r="A18" s="58" t="s">
        <v>32</v>
      </c>
      <c r="B18" s="59" t="s">
        <v>92</v>
      </c>
      <c r="C18" s="60">
        <v>0</v>
      </c>
      <c r="D18" s="60">
        <v>0</v>
      </c>
      <c r="E18" s="60" t="s">
        <v>182</v>
      </c>
      <c r="F18" s="60">
        <v>0</v>
      </c>
      <c r="G18" s="60">
        <v>0</v>
      </c>
      <c r="H18" s="60" t="s">
        <v>182</v>
      </c>
      <c r="I18" s="60">
        <v>0</v>
      </c>
      <c r="J18" s="60">
        <v>0</v>
      </c>
      <c r="K18" s="60" t="s">
        <v>182</v>
      </c>
      <c r="L18" s="60">
        <v>0</v>
      </c>
      <c r="M18" s="60">
        <v>0</v>
      </c>
      <c r="N18" s="60" t="s">
        <v>182</v>
      </c>
      <c r="O18" s="60">
        <v>0</v>
      </c>
      <c r="P18" s="60">
        <v>0</v>
      </c>
      <c r="Q18" s="60" t="s">
        <v>182</v>
      </c>
    </row>
    <row r="19" spans="1:17">
      <c r="A19" s="58" t="s">
        <v>33</v>
      </c>
      <c r="B19" s="59" t="s">
        <v>93</v>
      </c>
      <c r="C19" s="60">
        <v>0</v>
      </c>
      <c r="D19" s="60">
        <v>0</v>
      </c>
      <c r="E19" s="60" t="s">
        <v>182</v>
      </c>
      <c r="F19" s="60">
        <v>0</v>
      </c>
      <c r="G19" s="60">
        <v>0</v>
      </c>
      <c r="H19" s="60" t="s">
        <v>182</v>
      </c>
      <c r="I19" s="60">
        <v>0</v>
      </c>
      <c r="J19" s="60">
        <v>0</v>
      </c>
      <c r="K19" s="60" t="s">
        <v>182</v>
      </c>
      <c r="L19" s="60">
        <v>0</v>
      </c>
      <c r="M19" s="60">
        <v>0</v>
      </c>
      <c r="N19" s="60" t="s">
        <v>182</v>
      </c>
      <c r="O19" s="60">
        <v>0</v>
      </c>
      <c r="P19" s="60">
        <v>0</v>
      </c>
      <c r="Q19" s="60" t="s">
        <v>182</v>
      </c>
    </row>
    <row r="20" spans="1:17" ht="45">
      <c r="A20" s="58" t="s">
        <v>105</v>
      </c>
      <c r="B20" s="59" t="s">
        <v>106</v>
      </c>
      <c r="C20" s="60">
        <v>0</v>
      </c>
      <c r="D20" s="60">
        <v>0</v>
      </c>
      <c r="E20" s="60" t="s">
        <v>182</v>
      </c>
      <c r="F20" s="60">
        <v>0</v>
      </c>
      <c r="G20" s="60">
        <v>0</v>
      </c>
      <c r="H20" s="60" t="s">
        <v>182</v>
      </c>
      <c r="I20" s="60">
        <v>0</v>
      </c>
      <c r="J20" s="60">
        <v>0</v>
      </c>
      <c r="K20" s="60" t="s">
        <v>182</v>
      </c>
      <c r="L20" s="60">
        <v>0</v>
      </c>
      <c r="M20" s="60">
        <v>0</v>
      </c>
      <c r="N20" s="60" t="s">
        <v>182</v>
      </c>
      <c r="O20" s="60">
        <v>0</v>
      </c>
      <c r="P20" s="60">
        <v>0</v>
      </c>
      <c r="Q20" s="60" t="s">
        <v>182</v>
      </c>
    </row>
    <row r="21" spans="1:17">
      <c r="A21" s="58" t="s">
        <v>107</v>
      </c>
      <c r="B21" s="59" t="s">
        <v>97</v>
      </c>
      <c r="C21" s="60">
        <v>0</v>
      </c>
      <c r="D21" s="60">
        <v>0</v>
      </c>
      <c r="E21" s="60" t="s">
        <v>182</v>
      </c>
      <c r="F21" s="60">
        <v>0</v>
      </c>
      <c r="G21" s="60">
        <v>0</v>
      </c>
      <c r="H21" s="60" t="s">
        <v>182</v>
      </c>
      <c r="I21" s="60">
        <v>0</v>
      </c>
      <c r="J21" s="60">
        <v>0</v>
      </c>
      <c r="K21" s="60" t="s">
        <v>182</v>
      </c>
      <c r="L21" s="60">
        <v>0</v>
      </c>
      <c r="M21" s="60">
        <v>0</v>
      </c>
      <c r="N21" s="60" t="s">
        <v>182</v>
      </c>
      <c r="O21" s="60">
        <v>0</v>
      </c>
      <c r="P21" s="60">
        <v>0</v>
      </c>
      <c r="Q21" s="60" t="s">
        <v>182</v>
      </c>
    </row>
    <row r="22" spans="1:17" s="18" customFormat="1">
      <c r="A22" s="132" t="s">
        <v>108</v>
      </c>
      <c r="B22" s="134" t="s">
        <v>109</v>
      </c>
      <c r="C22" s="60">
        <v>0</v>
      </c>
      <c r="D22" s="60">
        <v>0</v>
      </c>
      <c r="E22" s="60" t="s">
        <v>182</v>
      </c>
      <c r="F22" s="60">
        <v>0</v>
      </c>
      <c r="G22" s="60">
        <v>0</v>
      </c>
      <c r="H22" s="60" t="s">
        <v>182</v>
      </c>
      <c r="I22" s="60">
        <v>0</v>
      </c>
      <c r="J22" s="60">
        <v>0</v>
      </c>
      <c r="K22" s="60" t="s">
        <v>182</v>
      </c>
      <c r="L22" s="60">
        <v>0</v>
      </c>
      <c r="M22" s="60">
        <v>0</v>
      </c>
      <c r="N22" s="60" t="s">
        <v>182</v>
      </c>
      <c r="O22" s="60">
        <v>0</v>
      </c>
      <c r="P22" s="60">
        <v>0</v>
      </c>
      <c r="Q22" s="60" t="s">
        <v>182</v>
      </c>
    </row>
    <row r="23" spans="1:17" ht="30">
      <c r="A23" s="58" t="s">
        <v>35</v>
      </c>
      <c r="B23" s="59" t="s">
        <v>57</v>
      </c>
      <c r="C23" s="60">
        <v>0</v>
      </c>
      <c r="D23" s="60">
        <v>0</v>
      </c>
      <c r="E23" s="60" t="s">
        <v>182</v>
      </c>
      <c r="F23" s="60">
        <v>0</v>
      </c>
      <c r="G23" s="60">
        <v>0</v>
      </c>
      <c r="H23" s="60" t="s">
        <v>182</v>
      </c>
      <c r="I23" s="60">
        <v>24</v>
      </c>
      <c r="J23" s="60">
        <v>66</v>
      </c>
      <c r="K23" s="125">
        <f>(J23-I23)/I23</f>
        <v>1.75</v>
      </c>
      <c r="L23" s="60">
        <v>0</v>
      </c>
      <c r="M23" s="60">
        <v>0</v>
      </c>
      <c r="N23" s="60" t="s">
        <v>182</v>
      </c>
      <c r="O23" s="60">
        <v>0</v>
      </c>
      <c r="P23" s="60">
        <v>0</v>
      </c>
      <c r="Q23" s="60" t="s">
        <v>182</v>
      </c>
    </row>
    <row r="24" spans="1:17" ht="45">
      <c r="A24" s="58" t="s">
        <v>36</v>
      </c>
      <c r="B24" s="59" t="s">
        <v>110</v>
      </c>
      <c r="C24" s="60">
        <v>0</v>
      </c>
      <c r="D24" s="60">
        <v>0</v>
      </c>
      <c r="E24" s="60" t="s">
        <v>182</v>
      </c>
      <c r="F24" s="60">
        <v>0</v>
      </c>
      <c r="G24" s="60">
        <v>0</v>
      </c>
      <c r="H24" s="60" t="s">
        <v>182</v>
      </c>
      <c r="I24" s="60">
        <v>0</v>
      </c>
      <c r="J24" s="60">
        <v>0</v>
      </c>
      <c r="K24" s="60" t="s">
        <v>182</v>
      </c>
      <c r="L24" s="60">
        <v>0</v>
      </c>
      <c r="M24" s="60">
        <v>0</v>
      </c>
      <c r="N24" s="60" t="s">
        <v>182</v>
      </c>
      <c r="O24" s="60">
        <v>0</v>
      </c>
      <c r="P24" s="60">
        <v>0</v>
      </c>
      <c r="Q24" s="60" t="s">
        <v>182</v>
      </c>
    </row>
    <row r="25" spans="1:17" ht="30">
      <c r="A25" s="58" t="s">
        <v>37</v>
      </c>
      <c r="B25" s="59" t="s">
        <v>111</v>
      </c>
      <c r="C25" s="60">
        <v>0</v>
      </c>
      <c r="D25" s="60">
        <v>0</v>
      </c>
      <c r="E25" s="60" t="s">
        <v>182</v>
      </c>
      <c r="F25" s="60">
        <v>0</v>
      </c>
      <c r="G25" s="60">
        <v>0</v>
      </c>
      <c r="H25" s="60" t="s">
        <v>182</v>
      </c>
      <c r="I25" s="60">
        <v>0</v>
      </c>
      <c r="J25" s="60">
        <v>0</v>
      </c>
      <c r="K25" s="60" t="s">
        <v>182</v>
      </c>
      <c r="L25" s="60">
        <v>0</v>
      </c>
      <c r="M25" s="60">
        <v>0</v>
      </c>
      <c r="N25" s="60" t="s">
        <v>182</v>
      </c>
      <c r="O25" s="60">
        <v>0</v>
      </c>
      <c r="P25" s="60">
        <v>0</v>
      </c>
      <c r="Q25" s="60" t="s">
        <v>182</v>
      </c>
    </row>
    <row r="26" spans="1:17">
      <c r="A26" s="58" t="s">
        <v>38</v>
      </c>
      <c r="B26" s="59" t="s">
        <v>97</v>
      </c>
      <c r="C26" s="60">
        <v>0</v>
      </c>
      <c r="D26" s="60">
        <v>0</v>
      </c>
      <c r="E26" s="60" t="s">
        <v>182</v>
      </c>
      <c r="F26" s="60">
        <v>0</v>
      </c>
      <c r="G26" s="60">
        <v>0</v>
      </c>
      <c r="H26" s="60" t="s">
        <v>182</v>
      </c>
      <c r="I26" s="60">
        <v>0</v>
      </c>
      <c r="J26" s="60">
        <v>0</v>
      </c>
      <c r="K26" s="60" t="s">
        <v>182</v>
      </c>
      <c r="L26" s="60">
        <v>0</v>
      </c>
      <c r="M26" s="60">
        <v>0</v>
      </c>
      <c r="N26" s="60" t="s">
        <v>182</v>
      </c>
      <c r="O26" s="60">
        <v>0</v>
      </c>
      <c r="P26" s="60">
        <v>0</v>
      </c>
      <c r="Q26" s="60" t="s">
        <v>182</v>
      </c>
    </row>
    <row r="27" spans="1:1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5"/>
  <sheetViews>
    <sheetView workbookViewId="0">
      <selection activeCell="I5" sqref="I5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207" t="s">
        <v>151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75">
      <c r="A2" s="33" t="s">
        <v>22</v>
      </c>
      <c r="B2" s="33" t="s">
        <v>112</v>
      </c>
      <c r="C2" s="33" t="s">
        <v>113</v>
      </c>
      <c r="D2" s="33" t="s">
        <v>114</v>
      </c>
      <c r="E2" s="33" t="s">
        <v>115</v>
      </c>
      <c r="F2" s="33" t="s">
        <v>116</v>
      </c>
      <c r="G2" s="33" t="s">
        <v>117</v>
      </c>
      <c r="H2" s="33" t="s">
        <v>118</v>
      </c>
      <c r="I2" s="33" t="s">
        <v>119</v>
      </c>
      <c r="J2" s="33" t="s">
        <v>120</v>
      </c>
      <c r="K2" s="33" t="s">
        <v>154</v>
      </c>
    </row>
    <row r="3" spans="1:11">
      <c r="A3" s="33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3">
        <v>1</v>
      </c>
      <c r="B4" s="33" t="s">
        <v>231</v>
      </c>
      <c r="C4" s="33" t="s">
        <v>180</v>
      </c>
      <c r="D4" s="33" t="s">
        <v>232</v>
      </c>
      <c r="E4" s="116" t="s">
        <v>214</v>
      </c>
      <c r="F4" s="116" t="s">
        <v>215</v>
      </c>
      <c r="G4" s="33" t="s">
        <v>121</v>
      </c>
      <c r="H4" s="52">
        <v>11</v>
      </c>
      <c r="I4" s="52">
        <v>14</v>
      </c>
      <c r="J4" s="33">
        <v>1</v>
      </c>
      <c r="K4" s="33" t="s">
        <v>226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F10"/>
  <sheetViews>
    <sheetView workbookViewId="0">
      <selection activeCell="J9" sqref="J9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208" t="s">
        <v>152</v>
      </c>
      <c r="B1" s="209"/>
      <c r="C1" s="209"/>
      <c r="D1" s="210"/>
    </row>
    <row r="2" spans="1:6" s="25" customFormat="1">
      <c r="A2"/>
      <c r="B2"/>
      <c r="C2"/>
      <c r="D2"/>
      <c r="E2"/>
      <c r="F2"/>
    </row>
    <row r="3" spans="1:6" ht="29.25" customHeight="1">
      <c r="A3" s="8" t="s">
        <v>22</v>
      </c>
      <c r="B3" s="33" t="s">
        <v>122</v>
      </c>
      <c r="C3" s="8" t="s">
        <v>123</v>
      </c>
      <c r="D3" s="8"/>
    </row>
    <row r="4" spans="1:6" ht="64.5" customHeight="1">
      <c r="A4" s="53">
        <v>1</v>
      </c>
      <c r="B4" s="51" t="s">
        <v>179</v>
      </c>
      <c r="C4" s="33" t="s">
        <v>124</v>
      </c>
      <c r="D4" s="54" t="s">
        <v>213</v>
      </c>
    </row>
    <row r="5" spans="1:6" ht="30">
      <c r="A5" s="53">
        <v>2</v>
      </c>
      <c r="B5" s="51" t="s">
        <v>125</v>
      </c>
      <c r="C5" s="33" t="s">
        <v>126</v>
      </c>
      <c r="D5" s="52" t="s">
        <v>34</v>
      </c>
    </row>
    <row r="6" spans="1:6" ht="51.75" customHeight="1">
      <c r="A6" s="53" t="s">
        <v>30</v>
      </c>
      <c r="B6" s="51" t="s">
        <v>127</v>
      </c>
      <c r="C6" s="33" t="s">
        <v>126</v>
      </c>
      <c r="D6" s="52" t="s">
        <v>34</v>
      </c>
    </row>
    <row r="7" spans="1:6" ht="45">
      <c r="A7" s="53" t="s">
        <v>31</v>
      </c>
      <c r="B7" s="51" t="s">
        <v>128</v>
      </c>
      <c r="C7" s="33" t="s">
        <v>126</v>
      </c>
      <c r="D7" s="52" t="s">
        <v>34</v>
      </c>
      <c r="F7" s="28"/>
    </row>
    <row r="8" spans="1:6" ht="45">
      <c r="A8" s="53">
        <v>3</v>
      </c>
      <c r="B8" s="51" t="s">
        <v>129</v>
      </c>
      <c r="C8" s="33" t="s">
        <v>130</v>
      </c>
      <c r="D8" s="33" t="s">
        <v>34</v>
      </c>
    </row>
    <row r="9" spans="1:6" ht="45">
      <c r="A9" s="53">
        <v>4</v>
      </c>
      <c r="B9" s="51" t="s">
        <v>131</v>
      </c>
      <c r="C9" s="33" t="s">
        <v>130</v>
      </c>
      <c r="D9" s="33" t="s">
        <v>34</v>
      </c>
    </row>
    <row r="10" spans="1:6">
      <c r="A10" s="26"/>
      <c r="B10" s="26"/>
      <c r="C10" s="26"/>
      <c r="D10" s="26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W6"/>
  <sheetViews>
    <sheetView zoomScaleNormal="100" workbookViewId="0">
      <selection activeCell="A7" sqref="A7"/>
    </sheetView>
  </sheetViews>
  <sheetFormatPr defaultRowHeight="15"/>
  <sheetData>
    <row r="1" spans="1:23" ht="43.5" customHeight="1">
      <c r="A1" s="163" t="s">
        <v>132</v>
      </c>
      <c r="B1" s="163"/>
      <c r="C1" s="163"/>
      <c r="D1" s="163"/>
      <c r="E1" s="163"/>
      <c r="F1" s="163"/>
      <c r="G1" s="163"/>
      <c r="H1" s="163"/>
      <c r="I1" s="16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5" customFormat="1">
      <c r="A2" s="163"/>
      <c r="B2" s="163"/>
      <c r="C2" s="163"/>
      <c r="D2" s="163"/>
      <c r="E2" s="163"/>
      <c r="F2" s="163"/>
      <c r="G2" s="163"/>
      <c r="H2" s="163"/>
      <c r="I2" s="163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15" customHeight="1">
      <c r="A4" s="211" t="s">
        <v>233</v>
      </c>
      <c r="B4" s="211"/>
      <c r="C4" s="211"/>
      <c r="D4" s="211"/>
      <c r="E4" s="211"/>
      <c r="F4" s="211"/>
      <c r="G4" s="211"/>
      <c r="H4" s="211"/>
      <c r="I4" s="211"/>
    </row>
    <row r="5" spans="1:23">
      <c r="A5" s="211"/>
      <c r="B5" s="211"/>
      <c r="C5" s="211"/>
      <c r="D5" s="211"/>
      <c r="E5" s="211"/>
      <c r="F5" s="211"/>
      <c r="G5" s="211"/>
      <c r="H5" s="211"/>
      <c r="I5" s="211"/>
    </row>
    <row r="6" spans="1:23">
      <c r="A6" s="211"/>
      <c r="B6" s="211"/>
      <c r="C6" s="211"/>
      <c r="D6" s="211"/>
      <c r="E6" s="211"/>
      <c r="F6" s="211"/>
      <c r="G6" s="211"/>
      <c r="H6" s="211"/>
      <c r="I6" s="211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W7"/>
  <sheetViews>
    <sheetView zoomScaleNormal="100" workbookViewId="0">
      <selection activeCell="A7" sqref="A7"/>
    </sheetView>
  </sheetViews>
  <sheetFormatPr defaultRowHeight="15"/>
  <sheetData>
    <row r="1" spans="1:23" ht="15" customHeight="1">
      <c r="A1" s="162" t="s">
        <v>133</v>
      </c>
      <c r="B1" s="162"/>
      <c r="C1" s="162"/>
      <c r="D1" s="162"/>
      <c r="E1" s="162"/>
      <c r="F1" s="162"/>
      <c r="G1" s="162"/>
      <c r="H1" s="162"/>
      <c r="I1" s="162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15.75" customHeight="1">
      <c r="A2" s="162"/>
      <c r="B2" s="162"/>
      <c r="C2" s="162"/>
      <c r="D2" s="162"/>
      <c r="E2" s="162"/>
      <c r="F2" s="162"/>
      <c r="G2" s="162"/>
      <c r="H2" s="162"/>
      <c r="I2" s="16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25" customFormat="1" ht="15.75" customHeight="1">
      <c r="A3" s="162"/>
      <c r="B3" s="162"/>
      <c r="C3" s="162"/>
      <c r="D3" s="162"/>
      <c r="E3" s="162"/>
      <c r="F3" s="162"/>
      <c r="G3" s="162"/>
      <c r="H3" s="162"/>
      <c r="I3" s="162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>
      <c r="A4" s="34"/>
      <c r="B4" s="34"/>
      <c r="C4" s="34"/>
      <c r="D4" s="34"/>
      <c r="E4" s="34"/>
      <c r="F4" s="34"/>
      <c r="G4" s="34"/>
      <c r="H4" s="34"/>
      <c r="I4" s="3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63" t="s">
        <v>223</v>
      </c>
      <c r="B5" s="163"/>
      <c r="C5" s="163"/>
      <c r="D5" s="163"/>
      <c r="E5" s="163"/>
      <c r="F5" s="163"/>
      <c r="G5" s="163"/>
      <c r="H5" s="163"/>
      <c r="I5" s="163"/>
      <c r="J5" s="35"/>
      <c r="K5" s="35"/>
      <c r="L5" s="35"/>
      <c r="M5" s="35"/>
      <c r="N5" s="35"/>
      <c r="O5" s="35"/>
      <c r="P5" s="35"/>
      <c r="Q5" s="35"/>
      <c r="R5" s="35"/>
      <c r="S5" s="35"/>
      <c r="T5" s="3"/>
      <c r="U5" s="3"/>
      <c r="V5" s="3"/>
      <c r="W5" s="3"/>
    </row>
    <row r="6" spans="1:23" ht="28.5" customHeight="1">
      <c r="A6" s="163"/>
      <c r="B6" s="163"/>
      <c r="C6" s="163"/>
      <c r="D6" s="163"/>
      <c r="E6" s="163"/>
      <c r="F6" s="163"/>
      <c r="G6" s="163"/>
      <c r="H6" s="163"/>
      <c r="I6" s="16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W5"/>
  <sheetViews>
    <sheetView zoomScaleNormal="100" workbookViewId="0">
      <selection activeCell="A6" sqref="A6"/>
    </sheetView>
  </sheetViews>
  <sheetFormatPr defaultRowHeight="15"/>
  <sheetData>
    <row r="2" spans="1:23" ht="171.75" customHeight="1">
      <c r="A2" s="212" t="s">
        <v>134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224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44"/>
  <sheetViews>
    <sheetView zoomScaleNormal="100" workbookViewId="0">
      <selection activeCell="D5" sqref="D5"/>
    </sheetView>
  </sheetViews>
  <sheetFormatPr defaultRowHeight="15"/>
  <cols>
    <col min="1" max="1" width="5.85546875" style="25" bestFit="1" customWidth="1"/>
    <col min="2" max="2" width="48.28515625" bestFit="1" customWidth="1"/>
    <col min="3" max="3" width="12.85546875" customWidth="1"/>
    <col min="4" max="4" width="24.85546875" style="25" customWidth="1"/>
    <col min="5" max="7" width="24.855468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67" t="s">
        <v>15</v>
      </c>
      <c r="B1" s="167"/>
      <c r="C1" s="167"/>
      <c r="D1" s="167"/>
      <c r="E1" s="167"/>
      <c r="F1" s="91"/>
      <c r="G1" s="91"/>
      <c r="H1" s="91"/>
      <c r="I1" s="91"/>
      <c r="J1" s="91"/>
      <c r="K1" s="91"/>
      <c r="L1" s="91"/>
      <c r="M1" s="91"/>
      <c r="N1" s="91"/>
      <c r="O1" s="7"/>
    </row>
    <row r="2" spans="1:15">
      <c r="B2" s="7"/>
      <c r="C2" s="7"/>
      <c r="D2" s="95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77" t="s">
        <v>55</v>
      </c>
      <c r="B3" s="83" t="s">
        <v>200</v>
      </c>
      <c r="C3" s="142" t="s">
        <v>225</v>
      </c>
      <c r="D3" s="142" t="s">
        <v>302</v>
      </c>
      <c r="E3" s="82" t="s">
        <v>11</v>
      </c>
    </row>
    <row r="4" spans="1:15" s="25" customFormat="1">
      <c r="A4" s="86">
        <v>1</v>
      </c>
      <c r="B4" s="89" t="s">
        <v>201</v>
      </c>
      <c r="C4" s="54">
        <v>1409</v>
      </c>
      <c r="D4" s="54">
        <v>1609</v>
      </c>
      <c r="E4" s="97">
        <f t="shared" ref="E4:E10" si="0">(D4-C4)/C4</f>
        <v>0.14194464158977999</v>
      </c>
    </row>
    <row r="5" spans="1:15" s="25" customFormat="1">
      <c r="A5" s="87" t="s">
        <v>25</v>
      </c>
      <c r="B5" s="90" t="s">
        <v>202</v>
      </c>
      <c r="C5" s="107"/>
      <c r="D5" s="109"/>
      <c r="E5" s="97"/>
    </row>
    <row r="6" spans="1:15">
      <c r="A6" s="87" t="s">
        <v>203</v>
      </c>
      <c r="B6" s="84" t="s">
        <v>12</v>
      </c>
      <c r="C6" s="54">
        <v>1009</v>
      </c>
      <c r="D6" s="141">
        <v>1204</v>
      </c>
      <c r="E6" s="97">
        <f>(D6-C6)/C6</f>
        <v>0.19326065411298315</v>
      </c>
    </row>
    <row r="7" spans="1:15">
      <c r="A7" s="87" t="s">
        <v>204</v>
      </c>
      <c r="B7" s="85" t="s">
        <v>13</v>
      </c>
      <c r="C7" s="106">
        <v>165</v>
      </c>
      <c r="D7" s="108">
        <v>209</v>
      </c>
      <c r="E7" s="97">
        <f t="shared" si="0"/>
        <v>0.26666666666666666</v>
      </c>
    </row>
    <row r="8" spans="1:15" s="25" customFormat="1">
      <c r="A8" s="87" t="s">
        <v>26</v>
      </c>
      <c r="B8" s="85" t="s">
        <v>205</v>
      </c>
      <c r="C8" s="106">
        <v>25</v>
      </c>
      <c r="D8" s="108">
        <v>25</v>
      </c>
      <c r="E8" s="97">
        <f t="shared" si="0"/>
        <v>0</v>
      </c>
    </row>
    <row r="9" spans="1:15" s="25" customFormat="1">
      <c r="A9" s="88" t="s">
        <v>28</v>
      </c>
      <c r="B9" s="85" t="s">
        <v>206</v>
      </c>
      <c r="C9" s="106">
        <v>0</v>
      </c>
      <c r="D9" s="108">
        <v>0</v>
      </c>
      <c r="E9" s="97" t="s">
        <v>182</v>
      </c>
    </row>
    <row r="10" spans="1:15" s="25" customFormat="1">
      <c r="A10" s="87" t="s">
        <v>29</v>
      </c>
      <c r="B10" s="85" t="s">
        <v>207</v>
      </c>
      <c r="C10" s="106">
        <v>220</v>
      </c>
      <c r="D10" s="108">
        <v>283</v>
      </c>
      <c r="E10" s="97">
        <f t="shared" si="0"/>
        <v>0.28636363636363638</v>
      </c>
    </row>
    <row r="11" spans="1:15">
      <c r="A11"/>
    </row>
    <row r="12" spans="1:15">
      <c r="A12"/>
    </row>
    <row r="13" spans="1:15">
      <c r="A13"/>
      <c r="D13"/>
    </row>
    <row r="14" spans="1:15" ht="15.75">
      <c r="A14"/>
      <c r="D14"/>
      <c r="H14" s="19"/>
      <c r="I14" s="19"/>
      <c r="J14" s="19"/>
      <c r="K14" s="19"/>
      <c r="L14" s="19"/>
      <c r="M14" s="20"/>
      <c r="N14" s="19"/>
      <c r="O14" s="19"/>
    </row>
    <row r="15" spans="1:15">
      <c r="A15"/>
      <c r="D15"/>
    </row>
    <row r="16" spans="1:15">
      <c r="A16"/>
      <c r="D16"/>
    </row>
    <row r="17" spans="1:4">
      <c r="A17"/>
      <c r="D17"/>
    </row>
    <row r="18" spans="1:4">
      <c r="A18"/>
      <c r="D18"/>
    </row>
    <row r="19" spans="1:4">
      <c r="A19"/>
      <c r="D19"/>
    </row>
    <row r="20" spans="1:4">
      <c r="A20"/>
      <c r="D20"/>
    </row>
    <row r="21" spans="1:4">
      <c r="A21"/>
      <c r="D21"/>
    </row>
    <row r="22" spans="1:4">
      <c r="A22"/>
      <c r="D22"/>
    </row>
    <row r="23" spans="1:4">
      <c r="A23"/>
      <c r="D23"/>
    </row>
    <row r="24" spans="1:4">
      <c r="A24"/>
      <c r="D24"/>
    </row>
    <row r="25" spans="1:4">
      <c r="A25"/>
      <c r="D25"/>
    </row>
    <row r="26" spans="1:4">
      <c r="A26"/>
      <c r="D26"/>
    </row>
    <row r="27" spans="1:4">
      <c r="A27"/>
      <c r="D27"/>
    </row>
    <row r="28" spans="1:4">
      <c r="A28"/>
      <c r="D28"/>
    </row>
    <row r="29" spans="1:4">
      <c r="A29"/>
      <c r="D29"/>
    </row>
    <row r="30" spans="1:4">
      <c r="A30"/>
      <c r="D30"/>
    </row>
    <row r="31" spans="1:4">
      <c r="A31"/>
      <c r="D31"/>
    </row>
    <row r="32" spans="1:4">
      <c r="A32"/>
      <c r="D32"/>
    </row>
    <row r="33" spans="1:4">
      <c r="A33"/>
      <c r="D33"/>
    </row>
    <row r="34" spans="1:4">
      <c r="A34"/>
      <c r="D34"/>
    </row>
    <row r="35" spans="1:4">
      <c r="A35"/>
      <c r="D35"/>
    </row>
    <row r="36" spans="1:4">
      <c r="A36"/>
      <c r="D36"/>
    </row>
    <row r="37" spans="1:4">
      <c r="A37"/>
      <c r="D37"/>
    </row>
    <row r="38" spans="1:4">
      <c r="A38"/>
      <c r="D38"/>
    </row>
    <row r="39" spans="1:4">
      <c r="A39"/>
      <c r="D39"/>
    </row>
    <row r="40" spans="1:4">
      <c r="A40"/>
      <c r="D40"/>
    </row>
    <row r="41" spans="1:4">
      <c r="A41"/>
      <c r="D41"/>
    </row>
    <row r="42" spans="1:4">
      <c r="A42"/>
      <c r="D42"/>
    </row>
    <row r="43" spans="1:4">
      <c r="A43"/>
      <c r="D43"/>
    </row>
    <row r="44" spans="1:4">
      <c r="A44"/>
      <c r="D4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213" t="s">
        <v>153</v>
      </c>
      <c r="B1" s="213"/>
      <c r="C1" s="213"/>
      <c r="D1" s="213"/>
      <c r="E1" s="213"/>
      <c r="F1" s="213"/>
      <c r="G1" s="213"/>
      <c r="H1" s="213"/>
      <c r="I1" s="213"/>
    </row>
    <row r="2" spans="1:15" ht="87" customHeight="1">
      <c r="A2" s="213"/>
      <c r="B2" s="213"/>
      <c r="C2" s="213"/>
      <c r="D2" s="213"/>
      <c r="E2" s="213"/>
      <c r="F2" s="213"/>
      <c r="G2" s="213"/>
      <c r="H2" s="213"/>
      <c r="I2" s="213"/>
      <c r="J2" s="3"/>
      <c r="K2" s="3"/>
      <c r="L2" s="3"/>
      <c r="M2" s="3"/>
      <c r="N2" s="3"/>
      <c r="O2" s="3"/>
    </row>
    <row r="3" spans="1:15" s="25" customFormat="1" ht="18.75" customHeight="1">
      <c r="A3" s="49"/>
      <c r="B3" s="49"/>
      <c r="C3" s="49"/>
      <c r="D3" s="49"/>
      <c r="E3" s="49"/>
      <c r="F3" s="49"/>
      <c r="G3" s="49"/>
      <c r="H3" s="49"/>
      <c r="I3" s="49"/>
      <c r="J3" s="34"/>
      <c r="K3" s="34"/>
      <c r="L3" s="34"/>
      <c r="M3" s="34"/>
      <c r="N3" s="34"/>
      <c r="O3" s="34"/>
    </row>
    <row r="4" spans="1:15" ht="15.75">
      <c r="A4" s="40" t="s">
        <v>178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W9"/>
  <sheetViews>
    <sheetView zoomScaleNormal="100" workbookViewId="0">
      <selection activeCell="S9" sqref="S9"/>
    </sheetView>
  </sheetViews>
  <sheetFormatPr defaultRowHeight="15"/>
  <cols>
    <col min="8" max="8" width="15.42578125" customWidth="1"/>
  </cols>
  <sheetData>
    <row r="1" spans="1:23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23" ht="18.75" customHeight="1">
      <c r="A2" s="182"/>
      <c r="B2" s="182"/>
      <c r="C2" s="182"/>
      <c r="D2" s="182"/>
      <c r="E2" s="182"/>
      <c r="F2" s="182"/>
      <c r="G2" s="182"/>
      <c r="H2" s="182"/>
      <c r="I2" s="18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215" t="s">
        <v>56</v>
      </c>
      <c r="C4" s="216"/>
      <c r="D4" s="216"/>
      <c r="E4" s="216"/>
      <c r="F4" s="216"/>
      <c r="G4" s="216"/>
      <c r="H4" s="21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18" t="s">
        <v>155</v>
      </c>
      <c r="C5" s="217"/>
      <c r="D5" s="217"/>
      <c r="E5" s="217"/>
      <c r="F5" s="217"/>
      <c r="G5" s="217"/>
      <c r="H5" s="2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18" t="s">
        <v>176</v>
      </c>
      <c r="C6" s="217"/>
      <c r="D6" s="217"/>
      <c r="E6" s="217"/>
      <c r="F6" s="217"/>
      <c r="G6" s="217"/>
      <c r="H6" s="217"/>
    </row>
    <row r="7" spans="1:23" ht="30" customHeight="1">
      <c r="A7" s="13">
        <v>3</v>
      </c>
      <c r="B7" s="218" t="s">
        <v>177</v>
      </c>
      <c r="C7" s="217"/>
      <c r="D7" s="217"/>
      <c r="E7" s="217"/>
      <c r="F7" s="217"/>
      <c r="G7" s="217"/>
      <c r="H7" s="217"/>
    </row>
    <row r="8" spans="1:23">
      <c r="A8" s="13">
        <v>4</v>
      </c>
      <c r="B8" s="214" t="s">
        <v>185</v>
      </c>
      <c r="C8" s="217"/>
      <c r="D8" s="217"/>
      <c r="E8" s="217"/>
      <c r="F8" s="217"/>
      <c r="G8" s="217"/>
      <c r="H8" s="217"/>
      <c r="I8" s="25"/>
    </row>
    <row r="9" spans="1:23" ht="39.75" customHeight="1">
      <c r="A9" s="13">
        <v>5</v>
      </c>
      <c r="B9" s="214" t="s">
        <v>234</v>
      </c>
      <c r="C9" s="214"/>
      <c r="D9" s="214"/>
      <c r="E9" s="214"/>
      <c r="F9" s="214"/>
      <c r="G9" s="214"/>
      <c r="H9" s="214"/>
    </row>
  </sheetData>
  <mergeCells count="7">
    <mergeCell ref="B9:H9"/>
    <mergeCell ref="A1:I2"/>
    <mergeCell ref="B4:H4"/>
    <mergeCell ref="B8:H8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AE493"/>
  <sheetViews>
    <sheetView workbookViewId="0">
      <pane ySplit="4" topLeftCell="A56" activePane="bottomLeft" state="frozen"/>
      <selection pane="bottomLeft" activeCell="B71" sqref="B71"/>
    </sheetView>
  </sheetViews>
  <sheetFormatPr defaultRowHeight="15"/>
  <cols>
    <col min="1" max="1" width="4.140625" style="22" customWidth="1"/>
    <col min="2" max="2" width="14" style="27" customWidth="1"/>
    <col min="3" max="3" width="12.42578125" style="27" customWidth="1"/>
    <col min="4" max="4" width="5.85546875" style="24" customWidth="1"/>
    <col min="5" max="5" width="3.140625" style="22" bestFit="1" customWidth="1"/>
    <col min="6" max="6" width="12.28515625" style="22" bestFit="1" customWidth="1"/>
    <col min="7" max="7" width="10" style="22" bestFit="1" customWidth="1"/>
    <col min="8" max="8" width="12.28515625" style="22" bestFit="1" customWidth="1"/>
    <col min="9" max="9" width="3.140625" style="24" bestFit="1" customWidth="1"/>
    <col min="10" max="12" width="10" style="22" bestFit="1" customWidth="1"/>
    <col min="13" max="13" width="7.7109375" style="22" bestFit="1" customWidth="1"/>
    <col min="14" max="14" width="10" style="22" bestFit="1" customWidth="1"/>
    <col min="15" max="15" width="3.5703125" style="22" bestFit="1" customWidth="1"/>
    <col min="16" max="16" width="10" style="22" bestFit="1" customWidth="1"/>
    <col min="17" max="17" width="7.7109375" style="22" bestFit="1" customWidth="1"/>
    <col min="18" max="19" width="10" style="22" bestFit="1" customWidth="1"/>
    <col min="20" max="20" width="7.7109375" style="22" bestFit="1" customWidth="1"/>
    <col min="21" max="21" width="10" style="22" bestFit="1" customWidth="1"/>
    <col min="22" max="22" width="3.5703125" style="22" bestFit="1" customWidth="1"/>
    <col min="23" max="23" width="12.28515625" style="22" bestFit="1" customWidth="1"/>
    <col min="24" max="24" width="14.5703125" style="22" bestFit="1" customWidth="1"/>
    <col min="25" max="25" width="12.28515625" style="22" bestFit="1" customWidth="1"/>
    <col min="26" max="26" width="3.5703125" style="22" bestFit="1" customWidth="1"/>
    <col min="27" max="28" width="14.5703125" style="22" bestFit="1" customWidth="1"/>
    <col min="29" max="29" width="7.7109375" style="22" bestFit="1" customWidth="1"/>
    <col min="30" max="31" width="12.28515625" style="22" bestFit="1" customWidth="1"/>
    <col min="32" max="16384" width="9.140625" style="22"/>
  </cols>
  <sheetData>
    <row r="1" spans="1:31" ht="18.75">
      <c r="A1" s="110" t="s">
        <v>174</v>
      </c>
    </row>
    <row r="2" spans="1:31" ht="15.75" thickBot="1"/>
    <row r="3" spans="1:31" ht="26.25" customHeight="1">
      <c r="A3" s="219" t="s">
        <v>55</v>
      </c>
      <c r="B3" s="221" t="s">
        <v>163</v>
      </c>
      <c r="C3" s="221" t="s">
        <v>136</v>
      </c>
      <c r="D3" s="223" t="s">
        <v>137</v>
      </c>
      <c r="E3" s="225" t="s">
        <v>138</v>
      </c>
      <c r="F3" s="226"/>
      <c r="G3" s="226"/>
      <c r="H3" s="226"/>
      <c r="I3" s="227"/>
      <c r="J3" s="225" t="s">
        <v>139</v>
      </c>
      <c r="K3" s="226"/>
      <c r="L3" s="226"/>
      <c r="M3" s="226"/>
      <c r="N3" s="226"/>
      <c r="O3" s="227"/>
      <c r="P3" s="225" t="s">
        <v>140</v>
      </c>
      <c r="Q3" s="226"/>
      <c r="R3" s="226"/>
      <c r="S3" s="226"/>
      <c r="T3" s="226"/>
      <c r="U3" s="226"/>
      <c r="V3" s="227"/>
      <c r="W3" s="225" t="s">
        <v>141</v>
      </c>
      <c r="X3" s="226"/>
      <c r="Y3" s="226"/>
      <c r="Z3" s="227"/>
      <c r="AA3" s="225" t="s">
        <v>142</v>
      </c>
      <c r="AB3" s="226"/>
      <c r="AC3" s="227"/>
      <c r="AD3" s="225" t="s">
        <v>143</v>
      </c>
      <c r="AE3" s="228"/>
    </row>
    <row r="4" spans="1:31" ht="63" customHeight="1" thickBot="1">
      <c r="A4" s="220"/>
      <c r="B4" s="222"/>
      <c r="C4" s="222"/>
      <c r="D4" s="224"/>
      <c r="E4" s="146" t="s">
        <v>144</v>
      </c>
      <c r="F4" s="146" t="s">
        <v>164</v>
      </c>
      <c r="G4" s="146" t="s">
        <v>165</v>
      </c>
      <c r="H4" s="146" t="s">
        <v>166</v>
      </c>
      <c r="I4" s="147" t="s">
        <v>145</v>
      </c>
      <c r="J4" s="146" t="s">
        <v>90</v>
      </c>
      <c r="K4" s="146" t="s">
        <v>91</v>
      </c>
      <c r="L4" s="146" t="s">
        <v>167</v>
      </c>
      <c r="M4" s="146" t="s">
        <v>146</v>
      </c>
      <c r="N4" s="146" t="s">
        <v>95</v>
      </c>
      <c r="O4" s="146" t="s">
        <v>145</v>
      </c>
      <c r="P4" s="146" t="s">
        <v>147</v>
      </c>
      <c r="Q4" s="146" t="s">
        <v>168</v>
      </c>
      <c r="R4" s="146" t="s">
        <v>169</v>
      </c>
      <c r="S4" s="146" t="s">
        <v>92</v>
      </c>
      <c r="T4" s="146" t="s">
        <v>146</v>
      </c>
      <c r="U4" s="146" t="s">
        <v>95</v>
      </c>
      <c r="V4" s="146" t="s">
        <v>145</v>
      </c>
      <c r="W4" s="146" t="s">
        <v>170</v>
      </c>
      <c r="X4" s="146" t="s">
        <v>148</v>
      </c>
      <c r="Y4" s="146" t="s">
        <v>149</v>
      </c>
      <c r="Z4" s="146" t="s">
        <v>145</v>
      </c>
      <c r="AA4" s="146" t="s">
        <v>156</v>
      </c>
      <c r="AB4" s="146" t="s">
        <v>171</v>
      </c>
      <c r="AC4" s="146" t="s">
        <v>150</v>
      </c>
      <c r="AD4" s="146" t="s">
        <v>172</v>
      </c>
      <c r="AE4" s="148" t="s">
        <v>173</v>
      </c>
    </row>
    <row r="5" spans="1:31" s="139" customFormat="1">
      <c r="A5" s="137">
        <v>1</v>
      </c>
      <c r="B5" s="138">
        <v>2</v>
      </c>
      <c r="C5" s="137">
        <v>3</v>
      </c>
      <c r="D5" s="138">
        <v>4</v>
      </c>
      <c r="E5" s="137">
        <v>5</v>
      </c>
      <c r="F5" s="138">
        <v>6</v>
      </c>
      <c r="G5" s="137">
        <v>7</v>
      </c>
      <c r="H5" s="138">
        <v>8</v>
      </c>
      <c r="I5" s="137">
        <v>9</v>
      </c>
      <c r="J5" s="138">
        <v>10</v>
      </c>
      <c r="K5" s="137">
        <v>11</v>
      </c>
      <c r="L5" s="138">
        <v>12</v>
      </c>
      <c r="M5" s="137">
        <v>13</v>
      </c>
      <c r="N5" s="138">
        <v>14</v>
      </c>
      <c r="O5" s="149">
        <v>15</v>
      </c>
      <c r="P5" s="138">
        <v>16</v>
      </c>
      <c r="Q5" s="137">
        <v>17</v>
      </c>
      <c r="R5" s="138">
        <v>18</v>
      </c>
      <c r="S5" s="137">
        <v>19</v>
      </c>
      <c r="T5" s="138">
        <v>20</v>
      </c>
      <c r="U5" s="137">
        <v>21</v>
      </c>
      <c r="V5" s="150">
        <v>22</v>
      </c>
      <c r="W5" s="137">
        <v>23</v>
      </c>
      <c r="X5" s="138">
        <v>24</v>
      </c>
      <c r="Y5" s="137">
        <v>25</v>
      </c>
      <c r="Z5" s="150">
        <v>26</v>
      </c>
      <c r="AA5" s="137">
        <v>27</v>
      </c>
      <c r="AB5" s="138">
        <v>28</v>
      </c>
      <c r="AC5" s="137">
        <v>29</v>
      </c>
      <c r="AD5" s="138">
        <v>30</v>
      </c>
      <c r="AE5" s="137">
        <v>31</v>
      </c>
    </row>
    <row r="6" spans="1:31">
      <c r="A6" s="103">
        <v>1</v>
      </c>
      <c r="B6" s="143" t="s">
        <v>235</v>
      </c>
      <c r="C6" s="144">
        <v>44987</v>
      </c>
      <c r="D6" s="124"/>
      <c r="E6" s="103"/>
      <c r="F6" s="112"/>
      <c r="G6" s="103" t="s">
        <v>175</v>
      </c>
      <c r="H6" s="112"/>
      <c r="I6" s="112"/>
      <c r="J6" s="112"/>
      <c r="K6" s="103" t="s">
        <v>175</v>
      </c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03" t="s">
        <v>175</v>
      </c>
      <c r="X6" s="112"/>
      <c r="Y6" s="112"/>
      <c r="Z6" s="112"/>
      <c r="AA6" s="103" t="s">
        <v>175</v>
      </c>
      <c r="AB6" s="112"/>
      <c r="AC6" s="112"/>
      <c r="AD6" s="103" t="s">
        <v>175</v>
      </c>
      <c r="AE6" s="112"/>
    </row>
    <row r="7" spans="1:31">
      <c r="A7" s="103">
        <v>2</v>
      </c>
      <c r="B7" s="143" t="s">
        <v>236</v>
      </c>
      <c r="C7" s="144">
        <v>44987</v>
      </c>
      <c r="D7" s="123"/>
      <c r="E7" s="103"/>
      <c r="F7" s="112"/>
      <c r="G7" s="103" t="s">
        <v>175</v>
      </c>
      <c r="H7" s="112"/>
      <c r="I7" s="112"/>
      <c r="J7" s="112"/>
      <c r="K7" s="103" t="s">
        <v>175</v>
      </c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03" t="s">
        <v>175</v>
      </c>
      <c r="X7" s="112"/>
      <c r="Y7" s="112"/>
      <c r="Z7" s="112"/>
      <c r="AA7" s="103" t="s">
        <v>175</v>
      </c>
      <c r="AB7" s="112"/>
      <c r="AC7" s="112"/>
      <c r="AD7" s="103" t="s">
        <v>175</v>
      </c>
      <c r="AE7" s="112"/>
    </row>
    <row r="8" spans="1:31">
      <c r="A8" s="103">
        <v>3</v>
      </c>
      <c r="B8" s="143" t="s">
        <v>237</v>
      </c>
      <c r="C8" s="144">
        <v>45002</v>
      </c>
      <c r="D8" s="123"/>
      <c r="E8" s="103"/>
      <c r="F8" s="112"/>
      <c r="G8" s="103" t="s">
        <v>175</v>
      </c>
      <c r="H8" s="112"/>
      <c r="I8" s="112"/>
      <c r="J8" s="112"/>
      <c r="K8" s="103" t="s">
        <v>175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03" t="s">
        <v>175</v>
      </c>
      <c r="X8" s="112"/>
      <c r="Y8" s="112"/>
      <c r="Z8" s="112"/>
      <c r="AA8" s="103" t="s">
        <v>175</v>
      </c>
      <c r="AB8" s="112"/>
      <c r="AC8" s="112"/>
      <c r="AD8" s="103" t="s">
        <v>175</v>
      </c>
      <c r="AE8" s="112"/>
    </row>
    <row r="9" spans="1:31">
      <c r="A9" s="103">
        <v>4</v>
      </c>
      <c r="B9" s="143" t="s">
        <v>238</v>
      </c>
      <c r="C9" s="144">
        <v>45002</v>
      </c>
      <c r="D9" s="123"/>
      <c r="E9" s="103"/>
      <c r="F9" s="112"/>
      <c r="G9" s="103" t="s">
        <v>175</v>
      </c>
      <c r="H9" s="112"/>
      <c r="I9" s="112"/>
      <c r="J9" s="112"/>
      <c r="K9" s="103" t="s">
        <v>175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03" t="s">
        <v>175</v>
      </c>
      <c r="X9" s="112"/>
      <c r="Y9" s="112"/>
      <c r="Z9" s="112"/>
      <c r="AA9" s="103" t="s">
        <v>175</v>
      </c>
      <c r="AB9" s="112"/>
      <c r="AC9" s="112"/>
      <c r="AD9" s="103" t="s">
        <v>175</v>
      </c>
      <c r="AE9" s="112"/>
    </row>
    <row r="10" spans="1:31">
      <c r="A10" s="103">
        <v>5</v>
      </c>
      <c r="B10" s="143" t="s">
        <v>239</v>
      </c>
      <c r="C10" s="144">
        <v>45002</v>
      </c>
      <c r="D10" s="123"/>
      <c r="E10" s="103"/>
      <c r="F10" s="112"/>
      <c r="G10" s="103" t="s">
        <v>175</v>
      </c>
      <c r="H10" s="112"/>
      <c r="I10" s="112"/>
      <c r="J10" s="112"/>
      <c r="K10" s="103" t="s">
        <v>175</v>
      </c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03" t="s">
        <v>175</v>
      </c>
      <c r="X10" s="112"/>
      <c r="Y10" s="112"/>
      <c r="Z10" s="112"/>
      <c r="AA10" s="103" t="s">
        <v>175</v>
      </c>
      <c r="AB10" s="112"/>
      <c r="AC10" s="112"/>
      <c r="AD10" s="103" t="s">
        <v>175</v>
      </c>
      <c r="AE10" s="112"/>
    </row>
    <row r="11" spans="1:31">
      <c r="A11" s="103">
        <v>6</v>
      </c>
      <c r="B11" s="143" t="s">
        <v>240</v>
      </c>
      <c r="C11" s="144">
        <v>45005</v>
      </c>
      <c r="D11" s="123"/>
      <c r="E11" s="103"/>
      <c r="F11" s="112"/>
      <c r="G11" s="103" t="s">
        <v>175</v>
      </c>
      <c r="H11" s="112"/>
      <c r="I11" s="112"/>
      <c r="J11" s="112"/>
      <c r="K11" s="103" t="s">
        <v>175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03" t="s">
        <v>175</v>
      </c>
      <c r="X11" s="112"/>
      <c r="Y11" s="112"/>
      <c r="Z11" s="112"/>
      <c r="AA11" s="103" t="s">
        <v>175</v>
      </c>
      <c r="AB11" s="112"/>
      <c r="AC11" s="112"/>
      <c r="AD11" s="103" t="s">
        <v>175</v>
      </c>
      <c r="AE11" s="112"/>
    </row>
    <row r="12" spans="1:31">
      <c r="A12" s="103">
        <v>7</v>
      </c>
      <c r="B12" s="143" t="s">
        <v>241</v>
      </c>
      <c r="C12" s="144">
        <v>45008</v>
      </c>
      <c r="D12" s="123"/>
      <c r="E12" s="103"/>
      <c r="F12" s="112"/>
      <c r="G12" s="103" t="s">
        <v>175</v>
      </c>
      <c r="H12" s="112"/>
      <c r="I12" s="112"/>
      <c r="J12" s="112"/>
      <c r="K12" s="103" t="s">
        <v>175</v>
      </c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03" t="s">
        <v>175</v>
      </c>
      <c r="X12" s="112"/>
      <c r="Y12" s="112"/>
      <c r="Z12" s="112"/>
      <c r="AA12" s="103" t="s">
        <v>175</v>
      </c>
      <c r="AB12" s="112"/>
      <c r="AC12" s="112"/>
      <c r="AD12" s="103" t="s">
        <v>175</v>
      </c>
      <c r="AE12" s="112"/>
    </row>
    <row r="13" spans="1:31">
      <c r="A13" s="103">
        <v>8</v>
      </c>
      <c r="B13" s="143" t="s">
        <v>242</v>
      </c>
      <c r="C13" s="144">
        <v>45008</v>
      </c>
      <c r="D13" s="123"/>
      <c r="E13" s="103"/>
      <c r="F13" s="112"/>
      <c r="G13" s="103" t="s">
        <v>175</v>
      </c>
      <c r="H13" s="112"/>
      <c r="I13" s="112"/>
      <c r="J13" s="112"/>
      <c r="K13" s="103" t="s">
        <v>175</v>
      </c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03" t="s">
        <v>175</v>
      </c>
      <c r="X13" s="112"/>
      <c r="Y13" s="112"/>
      <c r="Z13" s="112"/>
      <c r="AA13" s="103" t="s">
        <v>175</v>
      </c>
      <c r="AB13" s="112"/>
      <c r="AC13" s="112"/>
      <c r="AD13" s="103" t="s">
        <v>175</v>
      </c>
      <c r="AE13" s="112"/>
    </row>
    <row r="14" spans="1:31">
      <c r="A14" s="103">
        <v>9</v>
      </c>
      <c r="B14" s="143" t="s">
        <v>243</v>
      </c>
      <c r="C14" s="144">
        <v>45011</v>
      </c>
      <c r="D14" s="123"/>
      <c r="E14" s="103"/>
      <c r="F14" s="112"/>
      <c r="G14" s="103" t="s">
        <v>175</v>
      </c>
      <c r="H14" s="112"/>
      <c r="I14" s="112"/>
      <c r="J14" s="112"/>
      <c r="K14" s="103" t="s">
        <v>175</v>
      </c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03" t="s">
        <v>175</v>
      </c>
      <c r="X14" s="112"/>
      <c r="Y14" s="112"/>
      <c r="Z14" s="112"/>
      <c r="AA14" s="103" t="s">
        <v>175</v>
      </c>
      <c r="AB14" s="112"/>
      <c r="AC14" s="112"/>
      <c r="AD14" s="103" t="s">
        <v>175</v>
      </c>
      <c r="AE14" s="112"/>
    </row>
    <row r="15" spans="1:31">
      <c r="A15" s="103">
        <v>10</v>
      </c>
      <c r="B15" s="143" t="s">
        <v>244</v>
      </c>
      <c r="C15" s="144">
        <v>45037</v>
      </c>
      <c r="D15" s="123"/>
      <c r="E15" s="103"/>
      <c r="F15" s="112"/>
      <c r="G15" s="103" t="s">
        <v>175</v>
      </c>
      <c r="H15" s="112"/>
      <c r="I15" s="112"/>
      <c r="J15" s="112"/>
      <c r="K15" s="103" t="s">
        <v>175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03" t="s">
        <v>175</v>
      </c>
      <c r="X15" s="112"/>
      <c r="Y15" s="112"/>
      <c r="Z15" s="112"/>
      <c r="AA15" s="103" t="s">
        <v>175</v>
      </c>
      <c r="AB15" s="112"/>
      <c r="AC15" s="112"/>
      <c r="AD15" s="103" t="s">
        <v>175</v>
      </c>
      <c r="AE15" s="112"/>
    </row>
    <row r="16" spans="1:31">
      <c r="A16" s="103">
        <v>11</v>
      </c>
      <c r="B16" s="143" t="s">
        <v>245</v>
      </c>
      <c r="C16" s="144">
        <v>45044</v>
      </c>
      <c r="D16" s="123"/>
      <c r="E16" s="103"/>
      <c r="F16" s="112"/>
      <c r="G16" s="103" t="s">
        <v>175</v>
      </c>
      <c r="H16" s="112"/>
      <c r="I16" s="112"/>
      <c r="J16" s="112"/>
      <c r="K16" s="103" t="s">
        <v>175</v>
      </c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03" t="s">
        <v>175</v>
      </c>
      <c r="X16" s="112"/>
      <c r="Y16" s="112"/>
      <c r="Z16" s="112"/>
      <c r="AA16" s="103" t="s">
        <v>175</v>
      </c>
      <c r="AB16" s="112"/>
      <c r="AC16" s="112"/>
      <c r="AD16" s="103" t="s">
        <v>175</v>
      </c>
      <c r="AE16" s="112"/>
    </row>
    <row r="17" spans="1:31">
      <c r="A17" s="103">
        <v>12</v>
      </c>
      <c r="B17" s="143" t="s">
        <v>246</v>
      </c>
      <c r="C17" s="144">
        <v>45049</v>
      </c>
      <c r="D17" s="123"/>
      <c r="E17" s="103"/>
      <c r="F17" s="112"/>
      <c r="G17" s="103" t="s">
        <v>175</v>
      </c>
      <c r="H17" s="112"/>
      <c r="I17" s="112"/>
      <c r="J17" s="112"/>
      <c r="K17" s="103" t="s">
        <v>175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03" t="s">
        <v>175</v>
      </c>
      <c r="X17" s="112"/>
      <c r="Y17" s="112"/>
      <c r="Z17" s="112"/>
      <c r="AA17" s="103" t="s">
        <v>175</v>
      </c>
      <c r="AB17" s="112"/>
      <c r="AC17" s="112"/>
      <c r="AD17" s="103" t="s">
        <v>175</v>
      </c>
      <c r="AE17" s="112"/>
    </row>
    <row r="18" spans="1:31">
      <c r="A18" s="103">
        <v>13</v>
      </c>
      <c r="B18" s="143" t="s">
        <v>247</v>
      </c>
      <c r="C18" s="144">
        <v>45057</v>
      </c>
      <c r="D18" s="123"/>
      <c r="E18" s="103"/>
      <c r="F18" s="112"/>
      <c r="G18" s="103" t="s">
        <v>175</v>
      </c>
      <c r="H18" s="112"/>
      <c r="I18" s="112"/>
      <c r="J18" s="112"/>
      <c r="K18" s="103" t="s">
        <v>175</v>
      </c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03" t="s">
        <v>175</v>
      </c>
      <c r="X18" s="112"/>
      <c r="Y18" s="112"/>
      <c r="Z18" s="112"/>
      <c r="AA18" s="103" t="s">
        <v>175</v>
      </c>
      <c r="AB18" s="112"/>
      <c r="AC18" s="112"/>
      <c r="AD18" s="103" t="s">
        <v>175</v>
      </c>
      <c r="AE18" s="112"/>
    </row>
    <row r="19" spans="1:31">
      <c r="A19" s="103">
        <v>14</v>
      </c>
      <c r="B19" s="143" t="s">
        <v>248</v>
      </c>
      <c r="C19" s="144">
        <v>45056</v>
      </c>
      <c r="D19" s="123"/>
      <c r="E19" s="103"/>
      <c r="F19" s="112"/>
      <c r="G19" s="103" t="s">
        <v>175</v>
      </c>
      <c r="H19" s="112"/>
      <c r="I19" s="112"/>
      <c r="J19" s="112"/>
      <c r="K19" s="103" t="s">
        <v>175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03" t="s">
        <v>175</v>
      </c>
      <c r="X19" s="112"/>
      <c r="Y19" s="112"/>
      <c r="Z19" s="112"/>
      <c r="AA19" s="103" t="s">
        <v>175</v>
      </c>
      <c r="AB19" s="112"/>
      <c r="AC19" s="112"/>
      <c r="AD19" s="103" t="s">
        <v>175</v>
      </c>
      <c r="AE19" s="112"/>
    </row>
    <row r="20" spans="1:31">
      <c r="A20" s="103">
        <v>15</v>
      </c>
      <c r="B20" s="143" t="s">
        <v>249</v>
      </c>
      <c r="C20" s="144">
        <v>45075</v>
      </c>
      <c r="D20" s="123"/>
      <c r="E20" s="103"/>
      <c r="F20" s="112"/>
      <c r="G20" s="103" t="s">
        <v>175</v>
      </c>
      <c r="H20" s="112"/>
      <c r="I20" s="112"/>
      <c r="J20" s="112"/>
      <c r="K20" s="103" t="s">
        <v>175</v>
      </c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03" t="s">
        <v>175</v>
      </c>
      <c r="X20" s="112"/>
      <c r="Y20" s="112"/>
      <c r="Z20" s="112"/>
      <c r="AA20" s="103" t="s">
        <v>175</v>
      </c>
      <c r="AB20" s="112"/>
      <c r="AC20" s="112"/>
      <c r="AD20" s="103" t="s">
        <v>175</v>
      </c>
      <c r="AE20" s="112"/>
    </row>
    <row r="21" spans="1:31">
      <c r="A21" s="103">
        <v>16</v>
      </c>
      <c r="B21" s="143" t="s">
        <v>250</v>
      </c>
      <c r="C21" s="144">
        <v>45076</v>
      </c>
      <c r="D21" s="123"/>
      <c r="E21" s="103"/>
      <c r="F21" s="112"/>
      <c r="G21" s="103" t="s">
        <v>175</v>
      </c>
      <c r="H21" s="112"/>
      <c r="I21" s="112"/>
      <c r="J21" s="112"/>
      <c r="K21" s="103" t="s">
        <v>175</v>
      </c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03" t="s">
        <v>175</v>
      </c>
      <c r="X21" s="112"/>
      <c r="Y21" s="112"/>
      <c r="Z21" s="112"/>
      <c r="AA21" s="103" t="s">
        <v>175</v>
      </c>
      <c r="AB21" s="112"/>
      <c r="AC21" s="112"/>
      <c r="AD21" s="103" t="s">
        <v>175</v>
      </c>
      <c r="AE21" s="112"/>
    </row>
    <row r="22" spans="1:31">
      <c r="A22" s="103">
        <v>17</v>
      </c>
      <c r="B22" s="143" t="s">
        <v>251</v>
      </c>
      <c r="C22" s="144">
        <v>45077</v>
      </c>
      <c r="D22" s="123"/>
      <c r="F22" s="112"/>
      <c r="G22" s="103" t="s">
        <v>175</v>
      </c>
      <c r="H22" s="112"/>
      <c r="I22" s="112"/>
      <c r="J22" s="112"/>
      <c r="K22" s="103" t="s">
        <v>175</v>
      </c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03" t="s">
        <v>175</v>
      </c>
      <c r="X22" s="112"/>
      <c r="Y22" s="112"/>
      <c r="Z22" s="112"/>
      <c r="AA22" s="103" t="s">
        <v>175</v>
      </c>
      <c r="AB22" s="112"/>
      <c r="AC22" s="112"/>
      <c r="AD22" s="103" t="s">
        <v>175</v>
      </c>
      <c r="AE22" s="112"/>
    </row>
    <row r="23" spans="1:31">
      <c r="A23" s="103">
        <v>18</v>
      </c>
      <c r="B23" s="143" t="s">
        <v>252</v>
      </c>
      <c r="C23" s="144">
        <v>45084</v>
      </c>
      <c r="D23" s="123"/>
      <c r="E23" s="103"/>
      <c r="F23" s="112"/>
      <c r="G23" s="103" t="s">
        <v>175</v>
      </c>
      <c r="H23" s="112"/>
      <c r="I23" s="112"/>
      <c r="J23" s="112"/>
      <c r="K23" s="103" t="s">
        <v>175</v>
      </c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03" t="s">
        <v>175</v>
      </c>
      <c r="X23" s="112"/>
      <c r="Y23" s="112"/>
      <c r="Z23" s="112"/>
      <c r="AA23" s="103" t="s">
        <v>175</v>
      </c>
      <c r="AB23" s="112"/>
      <c r="AC23" s="112"/>
      <c r="AD23" s="103" t="s">
        <v>175</v>
      </c>
      <c r="AE23" s="112"/>
    </row>
    <row r="24" spans="1:31">
      <c r="A24" s="103">
        <v>19</v>
      </c>
      <c r="B24" s="143" t="s">
        <v>253</v>
      </c>
      <c r="C24" s="144">
        <v>45094</v>
      </c>
      <c r="D24" s="123"/>
      <c r="E24" s="103"/>
      <c r="F24" s="112"/>
      <c r="G24" s="103" t="s">
        <v>175</v>
      </c>
      <c r="H24" s="112"/>
      <c r="I24" s="112"/>
      <c r="J24" s="112"/>
      <c r="K24" s="103" t="s">
        <v>175</v>
      </c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03" t="s">
        <v>175</v>
      </c>
      <c r="X24" s="112"/>
      <c r="Y24" s="112"/>
      <c r="Z24" s="112"/>
      <c r="AA24" s="103" t="s">
        <v>175</v>
      </c>
      <c r="AB24" s="112"/>
      <c r="AC24" s="112"/>
      <c r="AD24" s="103" t="s">
        <v>175</v>
      </c>
      <c r="AE24" s="112"/>
    </row>
    <row r="25" spans="1:31">
      <c r="A25" s="103">
        <v>20</v>
      </c>
      <c r="B25" s="143" t="s">
        <v>254</v>
      </c>
      <c r="C25" s="144">
        <v>45098</v>
      </c>
      <c r="D25" s="123"/>
      <c r="E25" s="103"/>
      <c r="F25" s="112"/>
      <c r="G25" s="103" t="s">
        <v>175</v>
      </c>
      <c r="H25" s="112"/>
      <c r="I25" s="112"/>
      <c r="J25" s="112"/>
      <c r="K25" s="103" t="s">
        <v>175</v>
      </c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03" t="s">
        <v>175</v>
      </c>
      <c r="X25" s="112"/>
      <c r="Y25" s="112"/>
      <c r="Z25" s="112"/>
      <c r="AA25" s="103" t="s">
        <v>175</v>
      </c>
      <c r="AB25" s="112"/>
      <c r="AC25" s="112"/>
      <c r="AD25" s="103" t="s">
        <v>175</v>
      </c>
      <c r="AE25" s="112"/>
    </row>
    <row r="26" spans="1:31">
      <c r="A26" s="103">
        <v>21</v>
      </c>
      <c r="B26" s="143" t="s">
        <v>255</v>
      </c>
      <c r="C26" s="144">
        <v>45098</v>
      </c>
      <c r="D26" s="123"/>
      <c r="E26" s="103"/>
      <c r="F26" s="112"/>
      <c r="G26" s="103" t="s">
        <v>175</v>
      </c>
      <c r="H26" s="112"/>
      <c r="I26" s="112"/>
      <c r="J26" s="112"/>
      <c r="K26" s="103" t="s">
        <v>175</v>
      </c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03" t="s">
        <v>175</v>
      </c>
      <c r="X26" s="112"/>
      <c r="Y26" s="112"/>
      <c r="Z26" s="112"/>
      <c r="AA26" s="103" t="s">
        <v>175</v>
      </c>
      <c r="AB26" s="112"/>
      <c r="AC26" s="112"/>
      <c r="AD26" s="103" t="s">
        <v>175</v>
      </c>
      <c r="AE26" s="112"/>
    </row>
    <row r="27" spans="1:31">
      <c r="A27" s="103">
        <v>22</v>
      </c>
      <c r="B27" s="143" t="s">
        <v>256</v>
      </c>
      <c r="C27" s="144">
        <v>45103</v>
      </c>
      <c r="D27" s="123"/>
      <c r="E27" s="103"/>
      <c r="F27" s="112"/>
      <c r="G27" s="103" t="s">
        <v>175</v>
      </c>
      <c r="H27" s="112"/>
      <c r="I27" s="112"/>
      <c r="J27" s="112"/>
      <c r="K27" s="103" t="s">
        <v>175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03" t="s">
        <v>175</v>
      </c>
      <c r="X27" s="112"/>
      <c r="Y27" s="112"/>
      <c r="Z27" s="112"/>
      <c r="AA27" s="103" t="s">
        <v>175</v>
      </c>
      <c r="AB27" s="112"/>
      <c r="AC27" s="112"/>
      <c r="AD27" s="103" t="s">
        <v>175</v>
      </c>
      <c r="AE27" s="112"/>
    </row>
    <row r="28" spans="1:31">
      <c r="A28" s="103">
        <v>23</v>
      </c>
      <c r="B28" s="143" t="s">
        <v>257</v>
      </c>
      <c r="C28" s="144">
        <v>45104</v>
      </c>
      <c r="D28" s="123"/>
      <c r="E28" s="103"/>
      <c r="F28" s="112"/>
      <c r="G28" s="103" t="s">
        <v>175</v>
      </c>
      <c r="H28" s="112"/>
      <c r="I28" s="112"/>
      <c r="J28" s="112"/>
      <c r="K28" s="103" t="s">
        <v>175</v>
      </c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03" t="s">
        <v>175</v>
      </c>
      <c r="X28" s="112"/>
      <c r="Y28" s="112"/>
      <c r="Z28" s="112"/>
      <c r="AA28" s="103" t="s">
        <v>175</v>
      </c>
      <c r="AB28" s="112"/>
      <c r="AC28" s="112"/>
      <c r="AD28" s="103" t="s">
        <v>175</v>
      </c>
      <c r="AE28" s="112"/>
    </row>
    <row r="29" spans="1:31">
      <c r="A29" s="103">
        <v>24</v>
      </c>
      <c r="B29" s="143" t="s">
        <v>258</v>
      </c>
      <c r="C29" s="144">
        <v>45106</v>
      </c>
      <c r="D29" s="124"/>
      <c r="E29" s="103"/>
      <c r="F29" s="112"/>
      <c r="G29" s="103" t="s">
        <v>175</v>
      </c>
      <c r="H29" s="112"/>
      <c r="I29" s="112"/>
      <c r="J29" s="112"/>
      <c r="K29" s="103" t="s">
        <v>175</v>
      </c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03" t="s">
        <v>175</v>
      </c>
      <c r="X29" s="112"/>
      <c r="Y29" s="112"/>
      <c r="Z29" s="112"/>
      <c r="AA29" s="103" t="s">
        <v>175</v>
      </c>
      <c r="AB29" s="112"/>
      <c r="AC29" s="112"/>
      <c r="AD29" s="103" t="s">
        <v>175</v>
      </c>
      <c r="AE29" s="112"/>
    </row>
    <row r="30" spans="1:31">
      <c r="A30" s="103">
        <v>25</v>
      </c>
      <c r="B30" s="143" t="s">
        <v>259</v>
      </c>
      <c r="C30" s="144">
        <v>45109</v>
      </c>
      <c r="D30" s="123"/>
      <c r="E30" s="103"/>
      <c r="F30" s="112"/>
      <c r="G30" s="103" t="s">
        <v>175</v>
      </c>
      <c r="H30" s="112"/>
      <c r="I30" s="112"/>
      <c r="J30" s="112"/>
      <c r="K30" s="103" t="s">
        <v>175</v>
      </c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03" t="s">
        <v>175</v>
      </c>
      <c r="X30" s="112"/>
      <c r="Y30" s="112"/>
      <c r="Z30" s="112"/>
      <c r="AA30" s="103" t="s">
        <v>175</v>
      </c>
      <c r="AB30" s="112"/>
      <c r="AC30" s="112"/>
      <c r="AD30" s="103" t="s">
        <v>175</v>
      </c>
      <c r="AE30" s="112"/>
    </row>
    <row r="31" spans="1:31">
      <c r="A31" s="103">
        <v>26</v>
      </c>
      <c r="B31" s="143" t="s">
        <v>260</v>
      </c>
      <c r="C31" s="144">
        <v>45109</v>
      </c>
      <c r="D31" s="123"/>
      <c r="E31" s="103"/>
      <c r="F31" s="112"/>
      <c r="G31" s="103" t="s">
        <v>175</v>
      </c>
      <c r="H31" s="112"/>
      <c r="I31" s="112"/>
      <c r="J31" s="112"/>
      <c r="K31" s="103" t="s">
        <v>175</v>
      </c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03" t="s">
        <v>175</v>
      </c>
      <c r="X31" s="112"/>
      <c r="Y31" s="112"/>
      <c r="Z31" s="112"/>
      <c r="AA31" s="103" t="s">
        <v>175</v>
      </c>
      <c r="AB31" s="112"/>
      <c r="AC31" s="112"/>
      <c r="AD31" s="103" t="s">
        <v>175</v>
      </c>
      <c r="AE31" s="112"/>
    </row>
    <row r="32" spans="1:31">
      <c r="A32" s="103">
        <v>27</v>
      </c>
      <c r="B32" s="143" t="s">
        <v>261</v>
      </c>
      <c r="C32" s="144">
        <v>45110</v>
      </c>
      <c r="D32" s="124"/>
      <c r="E32" s="103"/>
      <c r="F32" s="112"/>
      <c r="G32" s="103" t="s">
        <v>175</v>
      </c>
      <c r="H32" s="112"/>
      <c r="I32" s="112"/>
      <c r="J32" s="112"/>
      <c r="K32" s="103" t="s">
        <v>175</v>
      </c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03" t="s">
        <v>175</v>
      </c>
      <c r="X32" s="112"/>
      <c r="Y32" s="112"/>
      <c r="Z32" s="112"/>
      <c r="AA32" s="103" t="s">
        <v>175</v>
      </c>
      <c r="AB32" s="112"/>
      <c r="AC32" s="112"/>
      <c r="AD32" s="103" t="s">
        <v>175</v>
      </c>
      <c r="AE32" s="112"/>
    </row>
    <row r="33" spans="1:31">
      <c r="A33" s="103">
        <v>28</v>
      </c>
      <c r="B33" s="143" t="s">
        <v>262</v>
      </c>
      <c r="C33" s="144">
        <v>45117</v>
      </c>
      <c r="D33" s="123"/>
      <c r="E33" s="103"/>
      <c r="F33" s="112"/>
      <c r="G33" s="103" t="s">
        <v>175</v>
      </c>
      <c r="H33" s="112"/>
      <c r="I33" s="112"/>
      <c r="J33" s="112"/>
      <c r="K33" s="103" t="s">
        <v>175</v>
      </c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03" t="s">
        <v>175</v>
      </c>
      <c r="X33" s="112"/>
      <c r="Y33" s="112"/>
      <c r="Z33" s="112"/>
      <c r="AA33" s="103" t="s">
        <v>175</v>
      </c>
      <c r="AB33" s="112"/>
      <c r="AC33" s="112"/>
      <c r="AD33" s="103" t="s">
        <v>175</v>
      </c>
      <c r="AE33" s="112"/>
    </row>
    <row r="34" spans="1:31">
      <c r="A34" s="103">
        <v>29</v>
      </c>
      <c r="B34" s="143" t="s">
        <v>263</v>
      </c>
      <c r="C34" s="144">
        <v>45119</v>
      </c>
      <c r="D34" s="123"/>
      <c r="E34" s="103"/>
      <c r="F34" s="112"/>
      <c r="G34" s="103" t="s">
        <v>175</v>
      </c>
      <c r="H34" s="112"/>
      <c r="I34" s="112"/>
      <c r="J34" s="112"/>
      <c r="K34" s="103" t="s">
        <v>175</v>
      </c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03" t="s">
        <v>175</v>
      </c>
      <c r="X34" s="112"/>
      <c r="Y34" s="112"/>
      <c r="Z34" s="112"/>
      <c r="AA34" s="103" t="s">
        <v>175</v>
      </c>
      <c r="AB34" s="112"/>
      <c r="AC34" s="112"/>
      <c r="AD34" s="103" t="s">
        <v>175</v>
      </c>
      <c r="AE34" s="112"/>
    </row>
    <row r="35" spans="1:31">
      <c r="A35" s="103">
        <v>30</v>
      </c>
      <c r="B35" s="143" t="s">
        <v>264</v>
      </c>
      <c r="C35" s="144">
        <v>45121</v>
      </c>
      <c r="D35" s="123"/>
      <c r="E35" s="103"/>
      <c r="F35" s="112"/>
      <c r="G35" s="103" t="s">
        <v>175</v>
      </c>
      <c r="H35" s="112"/>
      <c r="I35" s="112"/>
      <c r="J35" s="112"/>
      <c r="K35" s="103" t="s">
        <v>175</v>
      </c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03" t="s">
        <v>175</v>
      </c>
      <c r="X35" s="112"/>
      <c r="Y35" s="112"/>
      <c r="Z35" s="112"/>
      <c r="AA35" s="103" t="s">
        <v>175</v>
      </c>
      <c r="AB35" s="112"/>
      <c r="AC35" s="112"/>
      <c r="AD35" s="103" t="s">
        <v>175</v>
      </c>
      <c r="AE35" s="112"/>
    </row>
    <row r="36" spans="1:31">
      <c r="A36" s="103">
        <v>31</v>
      </c>
      <c r="B36" s="143" t="s">
        <v>265</v>
      </c>
      <c r="C36" s="144">
        <v>45126</v>
      </c>
      <c r="D36" s="123"/>
      <c r="E36" s="103"/>
      <c r="F36" s="112"/>
      <c r="G36" s="103" t="s">
        <v>175</v>
      </c>
      <c r="H36" s="112"/>
      <c r="I36" s="112"/>
      <c r="J36" s="112"/>
      <c r="K36" s="103" t="s">
        <v>175</v>
      </c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03" t="s">
        <v>175</v>
      </c>
      <c r="X36" s="112"/>
      <c r="Y36" s="112"/>
      <c r="Z36" s="112"/>
      <c r="AA36" s="103" t="s">
        <v>175</v>
      </c>
      <c r="AB36" s="112"/>
      <c r="AC36" s="112"/>
      <c r="AD36" s="103" t="s">
        <v>175</v>
      </c>
      <c r="AE36" s="112"/>
    </row>
    <row r="37" spans="1:31">
      <c r="A37" s="103">
        <v>32</v>
      </c>
      <c r="B37" s="143" t="s">
        <v>266</v>
      </c>
      <c r="C37" s="144">
        <v>45119</v>
      </c>
      <c r="D37" s="124"/>
      <c r="E37" s="112"/>
      <c r="F37" s="112"/>
      <c r="G37" s="103" t="s">
        <v>175</v>
      </c>
      <c r="H37" s="112"/>
      <c r="I37" s="112"/>
      <c r="J37" s="112"/>
      <c r="K37" s="103" t="s">
        <v>175</v>
      </c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03" t="s">
        <v>175</v>
      </c>
      <c r="X37" s="112"/>
      <c r="Y37" s="112"/>
      <c r="Z37" s="112"/>
      <c r="AA37" s="103" t="s">
        <v>175</v>
      </c>
      <c r="AB37" s="112"/>
      <c r="AC37" s="112"/>
      <c r="AD37" s="103" t="s">
        <v>175</v>
      </c>
      <c r="AE37" s="112"/>
    </row>
    <row r="38" spans="1:31">
      <c r="A38" s="103">
        <v>33</v>
      </c>
      <c r="B38" s="143" t="s">
        <v>267</v>
      </c>
      <c r="C38" s="144">
        <v>45120</v>
      </c>
      <c r="D38" s="124"/>
      <c r="E38" s="112"/>
      <c r="F38" s="112"/>
      <c r="G38" s="103" t="s">
        <v>175</v>
      </c>
      <c r="H38" s="112"/>
      <c r="I38" s="112"/>
      <c r="J38" s="112"/>
      <c r="K38" s="103" t="s">
        <v>175</v>
      </c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03" t="s">
        <v>175</v>
      </c>
      <c r="X38" s="112"/>
      <c r="Y38" s="112"/>
      <c r="Z38" s="112"/>
      <c r="AA38" s="103" t="s">
        <v>175</v>
      </c>
      <c r="AB38" s="112"/>
      <c r="AC38" s="112"/>
      <c r="AD38" s="103" t="s">
        <v>175</v>
      </c>
      <c r="AE38" s="112"/>
    </row>
    <row r="39" spans="1:31">
      <c r="A39" s="103">
        <v>34</v>
      </c>
      <c r="B39" s="143" t="s">
        <v>268</v>
      </c>
      <c r="C39" s="144">
        <v>45131</v>
      </c>
      <c r="D39" s="124"/>
      <c r="E39" s="112"/>
      <c r="F39" s="112"/>
      <c r="G39" s="103" t="s">
        <v>175</v>
      </c>
      <c r="H39" s="112"/>
      <c r="I39" s="112"/>
      <c r="J39" s="112"/>
      <c r="K39" s="103" t="s">
        <v>175</v>
      </c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03" t="s">
        <v>175</v>
      </c>
      <c r="X39" s="112"/>
      <c r="Y39" s="112"/>
      <c r="Z39" s="112"/>
      <c r="AA39" s="103" t="s">
        <v>175</v>
      </c>
      <c r="AB39" s="112"/>
      <c r="AC39" s="112"/>
      <c r="AD39" s="103" t="s">
        <v>175</v>
      </c>
      <c r="AE39" s="112"/>
    </row>
    <row r="40" spans="1:31">
      <c r="A40" s="103">
        <v>35</v>
      </c>
      <c r="B40" s="143" t="s">
        <v>269</v>
      </c>
      <c r="C40" s="144">
        <v>45138</v>
      </c>
      <c r="D40" s="124"/>
      <c r="E40" s="112"/>
      <c r="F40" s="112"/>
      <c r="G40" s="103" t="s">
        <v>175</v>
      </c>
      <c r="H40" s="112"/>
      <c r="I40" s="112"/>
      <c r="J40" s="112"/>
      <c r="K40" s="103" t="s">
        <v>175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03" t="s">
        <v>175</v>
      </c>
      <c r="X40" s="112"/>
      <c r="Y40" s="112"/>
      <c r="Z40" s="112"/>
      <c r="AA40" s="103" t="s">
        <v>175</v>
      </c>
      <c r="AB40" s="112"/>
      <c r="AC40" s="112"/>
      <c r="AD40" s="103" t="s">
        <v>175</v>
      </c>
      <c r="AE40" s="112"/>
    </row>
    <row r="41" spans="1:31">
      <c r="A41" s="103">
        <v>36</v>
      </c>
      <c r="B41" s="143" t="s">
        <v>270</v>
      </c>
      <c r="C41" s="144">
        <v>45148</v>
      </c>
      <c r="D41" s="124"/>
      <c r="E41" s="112"/>
      <c r="F41" s="112"/>
      <c r="G41" s="103" t="s">
        <v>175</v>
      </c>
      <c r="H41" s="112"/>
      <c r="I41" s="112"/>
      <c r="J41" s="112"/>
      <c r="K41" s="103" t="s">
        <v>175</v>
      </c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03" t="s">
        <v>175</v>
      </c>
      <c r="X41" s="112"/>
      <c r="Y41" s="112"/>
      <c r="Z41" s="112"/>
      <c r="AA41" s="103" t="s">
        <v>175</v>
      </c>
      <c r="AB41" s="112"/>
      <c r="AC41" s="112"/>
      <c r="AD41" s="103" t="s">
        <v>175</v>
      </c>
      <c r="AE41" s="112"/>
    </row>
    <row r="42" spans="1:31">
      <c r="A42" s="103">
        <v>37</v>
      </c>
      <c r="B42" s="144" t="s">
        <v>271</v>
      </c>
      <c r="C42" s="144">
        <v>45153</v>
      </c>
      <c r="D42" s="124"/>
      <c r="E42" s="112"/>
      <c r="F42" s="112"/>
      <c r="G42" s="103" t="s">
        <v>175</v>
      </c>
      <c r="H42" s="112"/>
      <c r="I42" s="112"/>
      <c r="J42" s="112"/>
      <c r="K42" s="103" t="s">
        <v>175</v>
      </c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03" t="s">
        <v>175</v>
      </c>
      <c r="X42" s="112"/>
      <c r="Y42" s="112"/>
      <c r="Z42" s="112"/>
      <c r="AA42" s="103" t="s">
        <v>175</v>
      </c>
      <c r="AB42" s="112"/>
      <c r="AC42" s="112"/>
      <c r="AD42" s="103" t="s">
        <v>175</v>
      </c>
      <c r="AE42" s="112"/>
    </row>
    <row r="43" spans="1:31">
      <c r="A43" s="103">
        <v>38</v>
      </c>
      <c r="B43" s="143" t="s">
        <v>272</v>
      </c>
      <c r="C43" s="144">
        <v>45160</v>
      </c>
      <c r="D43" s="124"/>
      <c r="E43" s="112"/>
      <c r="F43" s="112"/>
      <c r="G43" s="103" t="s">
        <v>175</v>
      </c>
      <c r="H43" s="112"/>
      <c r="I43" s="112"/>
      <c r="J43" s="112"/>
      <c r="K43" s="103" t="s">
        <v>175</v>
      </c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03" t="s">
        <v>175</v>
      </c>
      <c r="X43" s="112"/>
      <c r="Y43" s="112"/>
      <c r="Z43" s="112"/>
      <c r="AA43" s="103" t="s">
        <v>175</v>
      </c>
      <c r="AB43" s="112"/>
      <c r="AC43" s="112"/>
      <c r="AD43" s="103" t="s">
        <v>175</v>
      </c>
      <c r="AE43" s="112"/>
    </row>
    <row r="44" spans="1:31">
      <c r="A44" s="103">
        <v>39</v>
      </c>
      <c r="B44" s="143" t="s">
        <v>273</v>
      </c>
      <c r="C44" s="144">
        <v>45167</v>
      </c>
      <c r="D44" s="124"/>
      <c r="E44" s="112"/>
      <c r="F44" s="112"/>
      <c r="G44" s="103" t="s">
        <v>175</v>
      </c>
      <c r="H44" s="112"/>
      <c r="I44" s="112"/>
      <c r="J44" s="112"/>
      <c r="K44" s="103" t="s">
        <v>175</v>
      </c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03" t="s">
        <v>175</v>
      </c>
      <c r="X44" s="112"/>
      <c r="Y44" s="112"/>
      <c r="Z44" s="112"/>
      <c r="AA44" s="103" t="s">
        <v>175</v>
      </c>
      <c r="AB44" s="112"/>
      <c r="AC44" s="112"/>
      <c r="AD44" s="103" t="s">
        <v>175</v>
      </c>
      <c r="AE44" s="112"/>
    </row>
    <row r="45" spans="1:31">
      <c r="A45" s="103">
        <v>40</v>
      </c>
      <c r="B45" s="143" t="s">
        <v>274</v>
      </c>
      <c r="C45" s="144">
        <v>45169</v>
      </c>
      <c r="D45" s="124"/>
      <c r="E45" s="112"/>
      <c r="F45" s="112"/>
      <c r="G45" s="103" t="s">
        <v>175</v>
      </c>
      <c r="H45" s="112"/>
      <c r="I45" s="112"/>
      <c r="J45" s="112"/>
      <c r="K45" s="103" t="s">
        <v>175</v>
      </c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03" t="s">
        <v>175</v>
      </c>
      <c r="X45" s="112"/>
      <c r="Y45" s="112"/>
      <c r="Z45" s="112"/>
      <c r="AA45" s="103" t="s">
        <v>175</v>
      </c>
      <c r="AB45" s="112"/>
      <c r="AC45" s="112"/>
      <c r="AD45" s="103" t="s">
        <v>175</v>
      </c>
      <c r="AE45" s="112"/>
    </row>
    <row r="46" spans="1:31">
      <c r="A46" s="103">
        <v>41</v>
      </c>
      <c r="B46" s="143" t="s">
        <v>275</v>
      </c>
      <c r="C46" s="144">
        <v>45171</v>
      </c>
      <c r="D46" s="124"/>
      <c r="E46" s="112"/>
      <c r="F46" s="112"/>
      <c r="G46" s="103" t="s">
        <v>175</v>
      </c>
      <c r="H46" s="112"/>
      <c r="I46" s="112"/>
      <c r="J46" s="112"/>
      <c r="K46" s="103" t="s">
        <v>175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03" t="s">
        <v>175</v>
      </c>
      <c r="X46" s="112"/>
      <c r="Y46" s="112"/>
      <c r="Z46" s="112"/>
      <c r="AA46" s="103" t="s">
        <v>175</v>
      </c>
      <c r="AB46" s="112"/>
      <c r="AC46" s="112"/>
      <c r="AD46" s="103" t="s">
        <v>175</v>
      </c>
      <c r="AE46" s="112"/>
    </row>
    <row r="47" spans="1:31">
      <c r="A47" s="103">
        <v>42</v>
      </c>
      <c r="B47" s="143" t="s">
        <v>276</v>
      </c>
      <c r="C47" s="144">
        <v>45178</v>
      </c>
      <c r="D47" s="124"/>
      <c r="E47" s="112"/>
      <c r="F47" s="112"/>
      <c r="G47" s="103" t="s">
        <v>175</v>
      </c>
      <c r="H47" s="112"/>
      <c r="I47" s="112"/>
      <c r="J47" s="112"/>
      <c r="K47" s="103" t="s">
        <v>175</v>
      </c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03" t="s">
        <v>175</v>
      </c>
      <c r="X47" s="112"/>
      <c r="Y47" s="112"/>
      <c r="Z47" s="112"/>
      <c r="AA47" s="103" t="s">
        <v>175</v>
      </c>
      <c r="AB47" s="112"/>
      <c r="AC47" s="112"/>
      <c r="AD47" s="103" t="s">
        <v>175</v>
      </c>
      <c r="AE47" s="112"/>
    </row>
    <row r="48" spans="1:31">
      <c r="A48" s="103">
        <v>43</v>
      </c>
      <c r="B48" s="143" t="s">
        <v>277</v>
      </c>
      <c r="C48" s="144">
        <v>45187</v>
      </c>
      <c r="D48" s="124"/>
      <c r="E48" s="112"/>
      <c r="F48" s="112"/>
      <c r="G48" s="103" t="s">
        <v>175</v>
      </c>
      <c r="H48" s="112"/>
      <c r="I48" s="112"/>
      <c r="J48" s="112"/>
      <c r="K48" s="103" t="s">
        <v>175</v>
      </c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03" t="s">
        <v>175</v>
      </c>
      <c r="X48" s="112"/>
      <c r="Y48" s="112"/>
      <c r="Z48" s="112"/>
      <c r="AA48" s="103" t="s">
        <v>175</v>
      </c>
      <c r="AB48" s="112"/>
      <c r="AC48" s="112"/>
      <c r="AD48" s="103" t="s">
        <v>175</v>
      </c>
      <c r="AE48" s="112"/>
    </row>
    <row r="49" spans="1:31">
      <c r="A49" s="103">
        <v>44</v>
      </c>
      <c r="B49" s="143" t="s">
        <v>278</v>
      </c>
      <c r="C49" s="144">
        <v>45194</v>
      </c>
      <c r="D49" s="124"/>
      <c r="E49" s="112"/>
      <c r="F49" s="112"/>
      <c r="G49" s="103" t="s">
        <v>175</v>
      </c>
      <c r="H49" s="112"/>
      <c r="I49" s="112"/>
      <c r="J49" s="112"/>
      <c r="K49" s="103" t="s">
        <v>175</v>
      </c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03" t="s">
        <v>175</v>
      </c>
      <c r="X49" s="112"/>
      <c r="Y49" s="112"/>
      <c r="Z49" s="112"/>
      <c r="AA49" s="103" t="s">
        <v>175</v>
      </c>
      <c r="AB49" s="112"/>
      <c r="AC49" s="112"/>
      <c r="AD49" s="103" t="s">
        <v>175</v>
      </c>
      <c r="AE49" s="112"/>
    </row>
    <row r="50" spans="1:31">
      <c r="A50" s="103">
        <v>45</v>
      </c>
      <c r="B50" s="143" t="s">
        <v>279</v>
      </c>
      <c r="C50" s="144">
        <v>45196</v>
      </c>
      <c r="D50" s="124"/>
      <c r="E50" s="112"/>
      <c r="F50" s="112"/>
      <c r="G50" s="103" t="s">
        <v>175</v>
      </c>
      <c r="H50" s="112"/>
      <c r="I50" s="112"/>
      <c r="J50" s="112"/>
      <c r="K50" s="103" t="s">
        <v>175</v>
      </c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03" t="s">
        <v>175</v>
      </c>
      <c r="X50" s="112"/>
      <c r="Y50" s="112"/>
      <c r="Z50" s="112"/>
      <c r="AA50" s="103" t="s">
        <v>175</v>
      </c>
      <c r="AB50" s="112"/>
      <c r="AC50" s="112"/>
      <c r="AD50" s="103" t="s">
        <v>175</v>
      </c>
      <c r="AE50" s="112"/>
    </row>
    <row r="51" spans="1:31">
      <c r="A51" s="103">
        <v>46</v>
      </c>
      <c r="B51" s="143" t="s">
        <v>280</v>
      </c>
      <c r="C51" s="144">
        <v>45196</v>
      </c>
      <c r="D51" s="124"/>
      <c r="E51" s="112"/>
      <c r="F51" s="112"/>
      <c r="G51" s="103" t="s">
        <v>175</v>
      </c>
      <c r="H51" s="112"/>
      <c r="I51" s="112"/>
      <c r="J51" s="112"/>
      <c r="K51" s="103" t="s">
        <v>175</v>
      </c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03" t="s">
        <v>175</v>
      </c>
      <c r="X51" s="112"/>
      <c r="Y51" s="112"/>
      <c r="Z51" s="112"/>
      <c r="AA51" s="103" t="s">
        <v>175</v>
      </c>
      <c r="AB51" s="112"/>
      <c r="AC51" s="112"/>
      <c r="AD51" s="103" t="s">
        <v>175</v>
      </c>
      <c r="AE51" s="112"/>
    </row>
    <row r="52" spans="1:31">
      <c r="A52" s="103">
        <v>47</v>
      </c>
      <c r="B52" s="143" t="s">
        <v>281</v>
      </c>
      <c r="C52" s="144">
        <v>45216</v>
      </c>
      <c r="D52" s="124"/>
      <c r="E52" s="112"/>
      <c r="F52" s="112"/>
      <c r="G52" s="103" t="s">
        <v>175</v>
      </c>
      <c r="H52" s="112"/>
      <c r="I52" s="112"/>
      <c r="J52" s="112"/>
      <c r="K52" s="103" t="s">
        <v>175</v>
      </c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03" t="s">
        <v>175</v>
      </c>
      <c r="X52" s="112"/>
      <c r="Y52" s="112"/>
      <c r="Z52" s="112"/>
      <c r="AA52" s="103" t="s">
        <v>175</v>
      </c>
      <c r="AB52" s="112"/>
      <c r="AC52" s="112"/>
      <c r="AD52" s="103" t="s">
        <v>175</v>
      </c>
      <c r="AE52" s="112"/>
    </row>
    <row r="53" spans="1:31">
      <c r="A53" s="103">
        <v>48</v>
      </c>
      <c r="B53" s="143" t="s">
        <v>282</v>
      </c>
      <c r="C53" s="144">
        <v>45216</v>
      </c>
      <c r="D53" s="124"/>
      <c r="E53" s="112"/>
      <c r="F53" s="112"/>
      <c r="G53" s="103" t="s">
        <v>175</v>
      </c>
      <c r="H53" s="112"/>
      <c r="I53" s="112"/>
      <c r="J53" s="112"/>
      <c r="K53" s="103" t="s">
        <v>175</v>
      </c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03" t="s">
        <v>175</v>
      </c>
      <c r="X53" s="112"/>
      <c r="Y53" s="112"/>
      <c r="Z53" s="112"/>
      <c r="AA53" s="103" t="s">
        <v>175</v>
      </c>
      <c r="AB53" s="112"/>
      <c r="AC53" s="112"/>
      <c r="AD53" s="103" t="s">
        <v>175</v>
      </c>
      <c r="AE53" s="112"/>
    </row>
    <row r="54" spans="1:31">
      <c r="A54" s="103">
        <v>49</v>
      </c>
      <c r="B54" s="143" t="s">
        <v>283</v>
      </c>
      <c r="C54" s="144">
        <v>45209</v>
      </c>
      <c r="D54" s="124"/>
      <c r="E54" s="112"/>
      <c r="F54" s="112"/>
      <c r="G54" s="103" t="s">
        <v>175</v>
      </c>
      <c r="H54" s="112"/>
      <c r="I54" s="112"/>
      <c r="J54" s="112"/>
      <c r="K54" s="103" t="s">
        <v>175</v>
      </c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03" t="s">
        <v>175</v>
      </c>
      <c r="X54" s="112"/>
      <c r="Y54" s="112"/>
      <c r="Z54" s="112"/>
      <c r="AA54" s="103" t="s">
        <v>175</v>
      </c>
      <c r="AB54" s="112"/>
      <c r="AC54" s="112"/>
      <c r="AD54" s="103" t="s">
        <v>175</v>
      </c>
      <c r="AE54" s="112"/>
    </row>
    <row r="55" spans="1:31">
      <c r="A55" s="103">
        <v>50</v>
      </c>
      <c r="B55" s="143" t="s">
        <v>284</v>
      </c>
      <c r="C55" s="144">
        <v>45209</v>
      </c>
      <c r="D55" s="124"/>
      <c r="E55" s="112"/>
      <c r="F55" s="112"/>
      <c r="G55" s="103" t="s">
        <v>175</v>
      </c>
      <c r="H55" s="112"/>
      <c r="I55" s="112"/>
      <c r="J55" s="112"/>
      <c r="K55" s="103" t="s">
        <v>175</v>
      </c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03" t="s">
        <v>175</v>
      </c>
      <c r="X55" s="112"/>
      <c r="Y55" s="112"/>
      <c r="Z55" s="112"/>
      <c r="AA55" s="103" t="s">
        <v>175</v>
      </c>
      <c r="AB55" s="112"/>
      <c r="AC55" s="112"/>
      <c r="AD55" s="103" t="s">
        <v>175</v>
      </c>
      <c r="AE55" s="112"/>
    </row>
    <row r="56" spans="1:31">
      <c r="A56" s="103">
        <v>51</v>
      </c>
      <c r="B56" s="143" t="s">
        <v>285</v>
      </c>
      <c r="C56" s="144">
        <v>45218</v>
      </c>
      <c r="D56" s="124"/>
      <c r="E56" s="112"/>
      <c r="F56" s="112"/>
      <c r="G56" s="103" t="s">
        <v>175</v>
      </c>
      <c r="H56" s="112"/>
      <c r="I56" s="112"/>
      <c r="J56" s="112"/>
      <c r="K56" s="103" t="s">
        <v>175</v>
      </c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03" t="s">
        <v>175</v>
      </c>
      <c r="X56" s="112"/>
      <c r="Y56" s="112"/>
      <c r="Z56" s="112"/>
      <c r="AA56" s="103" t="s">
        <v>175</v>
      </c>
      <c r="AB56" s="112"/>
      <c r="AC56" s="112"/>
      <c r="AD56" s="103" t="s">
        <v>175</v>
      </c>
      <c r="AE56" s="112"/>
    </row>
    <row r="57" spans="1:31">
      <c r="A57" s="103">
        <v>52</v>
      </c>
      <c r="B57" s="145" t="s">
        <v>286</v>
      </c>
      <c r="C57" s="151">
        <v>45218</v>
      </c>
      <c r="D57" s="124"/>
      <c r="E57" s="112"/>
      <c r="F57" s="112"/>
      <c r="G57" s="103" t="s">
        <v>175</v>
      </c>
      <c r="H57" s="112"/>
      <c r="I57" s="112"/>
      <c r="J57" s="112"/>
      <c r="K57" s="103" t="s">
        <v>175</v>
      </c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03" t="s">
        <v>175</v>
      </c>
      <c r="X57" s="112"/>
      <c r="Y57" s="112"/>
      <c r="Z57" s="112"/>
      <c r="AA57" s="103" t="s">
        <v>175</v>
      </c>
      <c r="AB57" s="112"/>
      <c r="AC57" s="112"/>
      <c r="AD57" s="103" t="s">
        <v>175</v>
      </c>
      <c r="AE57" s="112"/>
    </row>
    <row r="58" spans="1:31">
      <c r="A58" s="103">
        <v>53</v>
      </c>
      <c r="B58" s="143" t="s">
        <v>287</v>
      </c>
      <c r="C58" s="144">
        <v>45233</v>
      </c>
      <c r="D58" s="124"/>
      <c r="E58" s="112"/>
      <c r="F58" s="112"/>
      <c r="G58" s="103" t="s">
        <v>175</v>
      </c>
      <c r="H58" s="112"/>
      <c r="I58" s="112"/>
      <c r="J58" s="112"/>
      <c r="K58" s="103" t="s">
        <v>175</v>
      </c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03" t="s">
        <v>175</v>
      </c>
      <c r="X58" s="112"/>
      <c r="Y58" s="112"/>
      <c r="Z58" s="112"/>
      <c r="AA58" s="103" t="s">
        <v>175</v>
      </c>
      <c r="AB58" s="112"/>
      <c r="AC58" s="112"/>
      <c r="AD58" s="103" t="s">
        <v>175</v>
      </c>
      <c r="AE58" s="112"/>
    </row>
    <row r="59" spans="1:31">
      <c r="A59" s="103">
        <v>54</v>
      </c>
      <c r="B59" s="143" t="s">
        <v>288</v>
      </c>
      <c r="C59" s="144">
        <v>45244</v>
      </c>
      <c r="D59" s="124"/>
      <c r="E59" s="112"/>
      <c r="F59" s="112"/>
      <c r="G59" s="103" t="s">
        <v>175</v>
      </c>
      <c r="H59" s="112"/>
      <c r="I59" s="112"/>
      <c r="J59" s="112"/>
      <c r="K59" s="103" t="s">
        <v>175</v>
      </c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03" t="s">
        <v>175</v>
      </c>
      <c r="X59" s="112"/>
      <c r="Y59" s="112"/>
      <c r="Z59" s="112"/>
      <c r="AA59" s="103" t="s">
        <v>175</v>
      </c>
      <c r="AB59" s="112"/>
      <c r="AC59" s="112"/>
      <c r="AD59" s="103" t="s">
        <v>175</v>
      </c>
      <c r="AE59" s="112"/>
    </row>
    <row r="60" spans="1:31">
      <c r="A60" s="103">
        <v>55</v>
      </c>
      <c r="B60" s="143" t="s">
        <v>289</v>
      </c>
      <c r="C60" s="144">
        <v>45244</v>
      </c>
      <c r="D60" s="124"/>
      <c r="E60" s="112"/>
      <c r="F60" s="112"/>
      <c r="G60" s="103" t="s">
        <v>175</v>
      </c>
      <c r="H60" s="112"/>
      <c r="I60" s="112"/>
      <c r="J60" s="112"/>
      <c r="K60" s="103" t="s">
        <v>175</v>
      </c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03" t="s">
        <v>175</v>
      </c>
      <c r="X60" s="112"/>
      <c r="Y60" s="112"/>
      <c r="Z60" s="112"/>
      <c r="AA60" s="103" t="s">
        <v>175</v>
      </c>
      <c r="AB60" s="112"/>
      <c r="AC60" s="112"/>
      <c r="AD60" s="103" t="s">
        <v>175</v>
      </c>
      <c r="AE60" s="112"/>
    </row>
    <row r="61" spans="1:31">
      <c r="A61" s="103">
        <v>56</v>
      </c>
      <c r="B61" s="143" t="s">
        <v>290</v>
      </c>
      <c r="C61" s="144">
        <v>45244</v>
      </c>
      <c r="D61" s="124"/>
      <c r="E61" s="112"/>
      <c r="F61" s="112"/>
      <c r="G61" s="103" t="s">
        <v>175</v>
      </c>
      <c r="H61" s="112"/>
      <c r="I61" s="112"/>
      <c r="J61" s="112"/>
      <c r="K61" s="103" t="s">
        <v>175</v>
      </c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03" t="s">
        <v>175</v>
      </c>
      <c r="X61" s="112"/>
      <c r="Y61" s="112"/>
      <c r="Z61" s="112"/>
      <c r="AA61" s="103" t="s">
        <v>175</v>
      </c>
      <c r="AB61" s="112"/>
      <c r="AC61" s="112"/>
      <c r="AD61" s="103" t="s">
        <v>175</v>
      </c>
      <c r="AE61" s="112"/>
    </row>
    <row r="62" spans="1:31">
      <c r="A62" s="103">
        <v>57</v>
      </c>
      <c r="B62" s="143" t="s">
        <v>291</v>
      </c>
      <c r="C62" s="144">
        <v>45244</v>
      </c>
      <c r="D62" s="124"/>
      <c r="E62" s="112"/>
      <c r="F62" s="112"/>
      <c r="G62" s="103" t="s">
        <v>175</v>
      </c>
      <c r="H62" s="112"/>
      <c r="I62" s="112"/>
      <c r="J62" s="112"/>
      <c r="K62" s="103" t="s">
        <v>175</v>
      </c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03" t="s">
        <v>175</v>
      </c>
      <c r="X62" s="112"/>
      <c r="Y62" s="112"/>
      <c r="Z62" s="112"/>
      <c r="AA62" s="103" t="s">
        <v>175</v>
      </c>
      <c r="AB62" s="112"/>
      <c r="AC62" s="112"/>
      <c r="AD62" s="103" t="s">
        <v>175</v>
      </c>
      <c r="AE62" s="112"/>
    </row>
    <row r="63" spans="1:31">
      <c r="A63" s="103">
        <v>58</v>
      </c>
      <c r="B63" s="143" t="s">
        <v>292</v>
      </c>
      <c r="C63" s="144">
        <v>45244</v>
      </c>
      <c r="D63" s="124"/>
      <c r="E63" s="112"/>
      <c r="F63" s="112"/>
      <c r="G63" s="103" t="s">
        <v>175</v>
      </c>
      <c r="H63" s="112"/>
      <c r="I63" s="112"/>
      <c r="J63" s="112"/>
      <c r="K63" s="103" t="s">
        <v>175</v>
      </c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03" t="s">
        <v>175</v>
      </c>
      <c r="X63" s="112"/>
      <c r="Y63" s="112"/>
      <c r="Z63" s="112"/>
      <c r="AA63" s="103" t="s">
        <v>175</v>
      </c>
      <c r="AB63" s="112"/>
      <c r="AC63" s="112"/>
      <c r="AD63" s="103" t="s">
        <v>175</v>
      </c>
      <c r="AE63" s="112"/>
    </row>
    <row r="64" spans="1:31">
      <c r="A64" s="103">
        <v>59</v>
      </c>
      <c r="B64" s="143" t="s">
        <v>293</v>
      </c>
      <c r="C64" s="144">
        <v>45252</v>
      </c>
      <c r="D64" s="124"/>
      <c r="E64" s="112"/>
      <c r="F64" s="112"/>
      <c r="G64" s="103" t="s">
        <v>175</v>
      </c>
      <c r="H64" s="112"/>
      <c r="I64" s="112"/>
      <c r="J64" s="112"/>
      <c r="K64" s="103" t="s">
        <v>175</v>
      </c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03" t="s">
        <v>175</v>
      </c>
      <c r="X64" s="112"/>
      <c r="Y64" s="112"/>
      <c r="Z64" s="112"/>
      <c r="AA64" s="103" t="s">
        <v>175</v>
      </c>
      <c r="AB64" s="112"/>
      <c r="AC64" s="112"/>
      <c r="AD64" s="103" t="s">
        <v>175</v>
      </c>
      <c r="AE64" s="112"/>
    </row>
    <row r="65" spans="1:31">
      <c r="A65" s="103">
        <v>60</v>
      </c>
      <c r="B65" s="143" t="s">
        <v>294</v>
      </c>
      <c r="C65" s="144">
        <v>45252</v>
      </c>
      <c r="D65" s="124"/>
      <c r="E65" s="112"/>
      <c r="F65" s="112"/>
      <c r="G65" s="103" t="s">
        <v>175</v>
      </c>
      <c r="H65" s="112"/>
      <c r="I65" s="112"/>
      <c r="J65" s="112"/>
      <c r="K65" s="103" t="s">
        <v>175</v>
      </c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03" t="s">
        <v>175</v>
      </c>
      <c r="X65" s="112"/>
      <c r="Y65" s="112"/>
      <c r="Z65" s="112"/>
      <c r="AA65" s="103" t="s">
        <v>175</v>
      </c>
      <c r="AB65" s="112"/>
      <c r="AC65" s="112"/>
      <c r="AD65" s="103" t="s">
        <v>175</v>
      </c>
      <c r="AE65" s="112"/>
    </row>
    <row r="66" spans="1:31">
      <c r="A66" s="103">
        <v>61</v>
      </c>
      <c r="B66" s="143" t="s">
        <v>295</v>
      </c>
      <c r="C66" s="144">
        <v>45252</v>
      </c>
      <c r="D66" s="124"/>
      <c r="E66" s="112"/>
      <c r="F66" s="112"/>
      <c r="G66" s="103" t="s">
        <v>175</v>
      </c>
      <c r="H66" s="112"/>
      <c r="I66" s="112"/>
      <c r="J66" s="112"/>
      <c r="K66" s="103" t="s">
        <v>175</v>
      </c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03" t="s">
        <v>175</v>
      </c>
      <c r="X66" s="112"/>
      <c r="Y66" s="112"/>
      <c r="Z66" s="112"/>
      <c r="AA66" s="103" t="s">
        <v>175</v>
      </c>
      <c r="AB66" s="112"/>
      <c r="AC66" s="112"/>
      <c r="AD66" s="103" t="s">
        <v>175</v>
      </c>
      <c r="AE66" s="112"/>
    </row>
    <row r="67" spans="1:31">
      <c r="A67" s="103">
        <v>62</v>
      </c>
      <c r="B67" s="143" t="s">
        <v>296</v>
      </c>
      <c r="C67" s="144">
        <v>45255</v>
      </c>
      <c r="D67" s="124"/>
      <c r="E67" s="112"/>
      <c r="F67" s="112"/>
      <c r="G67" s="103" t="s">
        <v>175</v>
      </c>
      <c r="H67" s="112"/>
      <c r="I67" s="112"/>
      <c r="J67" s="112"/>
      <c r="K67" s="103" t="s">
        <v>175</v>
      </c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03" t="s">
        <v>175</v>
      </c>
      <c r="X67" s="112"/>
      <c r="Y67" s="112"/>
      <c r="Z67" s="112"/>
      <c r="AA67" s="103" t="s">
        <v>175</v>
      </c>
      <c r="AB67" s="112"/>
      <c r="AC67" s="112"/>
      <c r="AD67" s="103" t="s">
        <v>175</v>
      </c>
      <c r="AE67" s="112"/>
    </row>
    <row r="68" spans="1:31">
      <c r="A68" s="103">
        <v>63</v>
      </c>
      <c r="B68" s="143" t="s">
        <v>297</v>
      </c>
      <c r="C68" s="144">
        <v>45260</v>
      </c>
      <c r="D68" s="124"/>
      <c r="E68" s="112"/>
      <c r="F68" s="112"/>
      <c r="G68" s="103" t="s">
        <v>175</v>
      </c>
      <c r="H68" s="112"/>
      <c r="I68" s="112"/>
      <c r="J68" s="112"/>
      <c r="K68" s="103" t="s">
        <v>175</v>
      </c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03" t="s">
        <v>175</v>
      </c>
      <c r="X68" s="112"/>
      <c r="Y68" s="112"/>
      <c r="Z68" s="112"/>
      <c r="AA68" s="103" t="s">
        <v>175</v>
      </c>
      <c r="AB68" s="112"/>
      <c r="AC68" s="112"/>
      <c r="AD68" s="103" t="s">
        <v>175</v>
      </c>
      <c r="AE68" s="112"/>
    </row>
    <row r="69" spans="1:31">
      <c r="A69" s="103">
        <v>64</v>
      </c>
      <c r="B69" s="143" t="s">
        <v>298</v>
      </c>
      <c r="C69" s="144">
        <v>45271</v>
      </c>
      <c r="D69" s="124"/>
      <c r="E69" s="112"/>
      <c r="F69" s="112"/>
      <c r="G69" s="103" t="s">
        <v>175</v>
      </c>
      <c r="H69" s="112"/>
      <c r="I69" s="112"/>
      <c r="J69" s="112"/>
      <c r="K69" s="103" t="s">
        <v>175</v>
      </c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03" t="s">
        <v>175</v>
      </c>
      <c r="X69" s="112"/>
      <c r="Y69" s="112"/>
      <c r="Z69" s="112"/>
      <c r="AA69" s="103" t="s">
        <v>175</v>
      </c>
      <c r="AB69" s="112"/>
      <c r="AC69" s="112"/>
      <c r="AD69" s="103" t="s">
        <v>175</v>
      </c>
      <c r="AE69" s="112"/>
    </row>
    <row r="70" spans="1:31">
      <c r="A70" s="103">
        <v>65</v>
      </c>
      <c r="B70" s="143" t="s">
        <v>300</v>
      </c>
      <c r="C70" s="144">
        <v>45278</v>
      </c>
      <c r="D70" s="124"/>
      <c r="E70" s="112"/>
      <c r="F70" s="112"/>
      <c r="G70" s="103" t="s">
        <v>175</v>
      </c>
      <c r="H70" s="112"/>
      <c r="I70" s="112"/>
      <c r="J70" s="112"/>
      <c r="K70" s="103" t="s">
        <v>175</v>
      </c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03" t="s">
        <v>175</v>
      </c>
      <c r="X70" s="112"/>
      <c r="Y70" s="112"/>
      <c r="Z70" s="112"/>
      <c r="AA70" s="103" t="s">
        <v>175</v>
      </c>
      <c r="AB70" s="112"/>
      <c r="AC70" s="112"/>
      <c r="AD70" s="103" t="s">
        <v>175</v>
      </c>
      <c r="AE70" s="112"/>
    </row>
    <row r="71" spans="1:31">
      <c r="A71" s="103">
        <v>66</v>
      </c>
      <c r="B71" s="143" t="s">
        <v>299</v>
      </c>
      <c r="C71" s="144">
        <v>45271</v>
      </c>
      <c r="D71" s="124"/>
      <c r="E71" s="112"/>
      <c r="F71" s="112"/>
      <c r="G71" s="103" t="s">
        <v>175</v>
      </c>
      <c r="H71" s="112"/>
      <c r="I71" s="112"/>
      <c r="J71" s="112"/>
      <c r="K71" s="103" t="s">
        <v>175</v>
      </c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03" t="s">
        <v>175</v>
      </c>
      <c r="X71" s="112"/>
      <c r="Y71" s="112"/>
      <c r="Z71" s="112"/>
      <c r="AA71" s="103" t="s">
        <v>175</v>
      </c>
      <c r="AB71" s="112"/>
      <c r="AC71" s="112"/>
      <c r="AD71" s="103" t="s">
        <v>175</v>
      </c>
      <c r="AE71" s="112"/>
    </row>
    <row r="72" spans="1:31">
      <c r="B72" s="22"/>
      <c r="C72" s="22"/>
      <c r="D72" s="22"/>
      <c r="I72" s="22"/>
    </row>
    <row r="73" spans="1:31">
      <c r="B73" s="22"/>
      <c r="C73" s="22"/>
      <c r="D73" s="22"/>
      <c r="I73" s="22"/>
    </row>
    <row r="74" spans="1:31">
      <c r="B74" s="22"/>
      <c r="C74" s="22"/>
      <c r="D74" s="22"/>
      <c r="I74" s="22"/>
    </row>
    <row r="75" spans="1:31">
      <c r="B75" s="22"/>
      <c r="C75" s="22"/>
      <c r="D75" s="22"/>
      <c r="I75" s="22"/>
    </row>
    <row r="76" spans="1:31">
      <c r="B76" s="22"/>
      <c r="C76" s="22"/>
      <c r="D76" s="22"/>
      <c r="I76" s="22"/>
    </row>
    <row r="77" spans="1:31">
      <c r="B77" s="22"/>
      <c r="C77" s="22"/>
      <c r="D77" s="22"/>
      <c r="I77" s="22"/>
    </row>
    <row r="78" spans="1:31">
      <c r="B78" s="22"/>
      <c r="C78" s="22"/>
      <c r="D78" s="22"/>
      <c r="I78" s="22"/>
    </row>
    <row r="79" spans="1:31">
      <c r="B79" s="22"/>
      <c r="C79" s="22"/>
      <c r="D79" s="22"/>
      <c r="I79" s="22"/>
    </row>
    <row r="80" spans="1:31">
      <c r="B80" s="22"/>
      <c r="C80" s="22"/>
      <c r="D80" s="22"/>
      <c r="I80" s="22"/>
    </row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="22" customFormat="1"/>
    <row r="450" s="22" customFormat="1"/>
    <row r="451" s="22" customFormat="1"/>
    <row r="452" s="22" customFormat="1"/>
    <row r="453" s="22" customFormat="1"/>
    <row r="454" s="22" customFormat="1"/>
    <row r="455" s="22" customFormat="1"/>
    <row r="456" s="22" customFormat="1"/>
    <row r="457" s="22" customFormat="1"/>
    <row r="458" s="22" customFormat="1"/>
    <row r="459" s="22" customFormat="1"/>
    <row r="460" s="22" customFormat="1"/>
    <row r="461" s="22" customFormat="1"/>
    <row r="462" s="22" customFormat="1"/>
    <row r="463" s="22" customFormat="1"/>
    <row r="464" s="22" customFormat="1"/>
    <row r="465" s="22" customFormat="1"/>
    <row r="466" s="22" customFormat="1"/>
    <row r="467" s="22" customFormat="1"/>
    <row r="468" s="22" customFormat="1"/>
    <row r="469" s="22" customFormat="1"/>
    <row r="470" s="22" customFormat="1"/>
    <row r="471" s="22" customFormat="1"/>
    <row r="472" s="22" customFormat="1"/>
    <row r="473" s="22" customFormat="1"/>
    <row r="474" s="22" customFormat="1"/>
    <row r="475" s="22" customFormat="1"/>
    <row r="476" s="22" customFormat="1"/>
    <row r="477" s="22" customFormat="1"/>
    <row r="478" s="22" customFormat="1"/>
    <row r="479" s="22" customFormat="1"/>
    <row r="480" s="22" customFormat="1"/>
    <row r="481" s="22" customFormat="1"/>
    <row r="482" s="22" customFormat="1"/>
    <row r="483" s="22" customFormat="1"/>
    <row r="484" s="22" customFormat="1"/>
    <row r="485" s="22" customFormat="1"/>
    <row r="486" s="22" customFormat="1"/>
    <row r="487" s="22" customFormat="1"/>
    <row r="488" s="22" customFormat="1"/>
    <row r="489" s="22" customFormat="1"/>
    <row r="490" s="22" customFormat="1"/>
    <row r="491" s="22" customFormat="1"/>
    <row r="492" s="22" customFormat="1"/>
    <row r="493" s="22" customFormat="1"/>
  </sheetData>
  <mergeCells count="10">
    <mergeCell ref="J3:O3"/>
    <mergeCell ref="P3:V3"/>
    <mergeCell ref="W3:Z3"/>
    <mergeCell ref="AA3:AC3"/>
    <mergeCell ref="AD3:AE3"/>
    <mergeCell ref="A3:A4"/>
    <mergeCell ref="B3:B4"/>
    <mergeCell ref="C3:C4"/>
    <mergeCell ref="D3:D4"/>
    <mergeCell ref="E3:I3"/>
  </mergeCells>
  <conditionalFormatting sqref="B6:B71">
    <cfRule type="cellIs" dxfId="1" priority="2" operator="equal">
      <formula>0.38</formula>
    </cfRule>
  </conditionalFormatting>
  <conditionalFormatting sqref="C6:C71">
    <cfRule type="cellIs" dxfId="0" priority="1" operator="equal">
      <formula>0.38</formula>
    </cfRule>
  </conditionalFormatting>
  <pageMargins left="0.39370078740157483" right="0.39370078740157483" top="0.74803149606299213" bottom="0.74803149606299213" header="0.31496062992125984" footer="0.31496062992125984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10"/>
  <sheetViews>
    <sheetView zoomScale="120" zoomScaleNormal="120" workbookViewId="0">
      <selection activeCell="E5" sqref="E5:F5"/>
    </sheetView>
  </sheetViews>
  <sheetFormatPr defaultRowHeight="15"/>
  <cols>
    <col min="1" max="1" width="18.5703125" customWidth="1"/>
    <col min="2" max="2" width="5.7109375" customWidth="1"/>
    <col min="3" max="3" width="5.7109375" style="25" customWidth="1"/>
    <col min="4" max="4" width="9.5703125" customWidth="1"/>
    <col min="5" max="5" width="6.28515625" customWidth="1"/>
    <col min="6" max="6" width="6.28515625" style="25" customWidth="1"/>
    <col min="7" max="7" width="9.5703125" customWidth="1"/>
    <col min="8" max="8" width="7.140625" customWidth="1"/>
    <col min="9" max="9" width="7.140625" style="25" customWidth="1"/>
    <col min="10" max="10" width="9.5703125" customWidth="1"/>
    <col min="11" max="11" width="7.42578125" customWidth="1"/>
    <col min="12" max="12" width="7.42578125" style="25" customWidth="1"/>
    <col min="13" max="13" width="9.5703125" customWidth="1"/>
  </cols>
  <sheetData>
    <row r="1" spans="1:13" ht="65.25" customHeight="1">
      <c r="A1" s="162" t="s">
        <v>16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>
      <c r="A2" s="19"/>
      <c r="B2" s="19"/>
      <c r="C2" s="26"/>
      <c r="D2" s="19"/>
      <c r="E2" s="19"/>
      <c r="F2" s="26"/>
      <c r="G2" s="19"/>
      <c r="H2" s="19"/>
      <c r="I2" s="26"/>
      <c r="J2" s="19"/>
      <c r="K2" s="19"/>
      <c r="L2" s="26"/>
      <c r="M2" s="19"/>
    </row>
    <row r="3" spans="1:13" ht="15" customHeight="1">
      <c r="A3" s="164" t="s">
        <v>17</v>
      </c>
      <c r="B3" s="164" t="s">
        <v>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5" customHeight="1">
      <c r="A4" s="164"/>
      <c r="B4" s="164" t="s">
        <v>7</v>
      </c>
      <c r="C4" s="164"/>
      <c r="D4" s="165"/>
      <c r="E4" s="164" t="s">
        <v>8</v>
      </c>
      <c r="F4" s="165"/>
      <c r="G4" s="165"/>
      <c r="H4" s="164" t="s">
        <v>9</v>
      </c>
      <c r="I4" s="165"/>
      <c r="J4" s="165"/>
      <c r="K4" s="164" t="s">
        <v>10</v>
      </c>
      <c r="L4" s="165"/>
      <c r="M4" s="165"/>
    </row>
    <row r="5" spans="1:13" ht="24">
      <c r="A5" s="164"/>
      <c r="B5" s="142" t="s">
        <v>225</v>
      </c>
      <c r="C5" s="142" t="s">
        <v>302</v>
      </c>
      <c r="D5" s="79" t="s">
        <v>11</v>
      </c>
      <c r="E5" s="142" t="s">
        <v>225</v>
      </c>
      <c r="F5" s="142" t="s">
        <v>302</v>
      </c>
      <c r="G5" s="79" t="s">
        <v>11</v>
      </c>
      <c r="H5" s="142" t="s">
        <v>225</v>
      </c>
      <c r="I5" s="142" t="s">
        <v>302</v>
      </c>
      <c r="J5" s="79" t="s">
        <v>11</v>
      </c>
      <c r="K5" s="142" t="s">
        <v>225</v>
      </c>
      <c r="L5" s="142" t="s">
        <v>302</v>
      </c>
      <c r="M5" s="79" t="s">
        <v>11</v>
      </c>
    </row>
    <row r="6" spans="1:13" ht="39">
      <c r="A6" s="117" t="s">
        <v>210</v>
      </c>
      <c r="B6" s="118">
        <v>0</v>
      </c>
      <c r="C6" s="118">
        <v>0</v>
      </c>
      <c r="D6" s="119" t="s">
        <v>182</v>
      </c>
      <c r="E6" s="118">
        <v>0.4</v>
      </c>
      <c r="F6" s="118">
        <v>0.4</v>
      </c>
      <c r="G6" s="120">
        <f>(F6-E6)/E6</f>
        <v>0</v>
      </c>
      <c r="H6" s="229">
        <v>25.3</v>
      </c>
      <c r="I6" s="229">
        <v>25.3</v>
      </c>
      <c r="J6" s="120">
        <f>(I6-H6)/H6</f>
        <v>0</v>
      </c>
      <c r="K6" s="122">
        <v>61.9</v>
      </c>
      <c r="L6" s="118">
        <v>62.046999999999997</v>
      </c>
      <c r="M6" s="120">
        <f>(L6-K6)/K6</f>
        <v>2.3747980613893129E-3</v>
      </c>
    </row>
    <row r="7" spans="1:13" ht="39">
      <c r="A7" s="117" t="s">
        <v>209</v>
      </c>
      <c r="B7" s="118">
        <v>0</v>
      </c>
      <c r="C7" s="118">
        <v>0</v>
      </c>
      <c r="D7" s="119" t="s">
        <v>182</v>
      </c>
      <c r="E7" s="118">
        <v>0</v>
      </c>
      <c r="F7" s="118">
        <v>0</v>
      </c>
      <c r="G7" s="119" t="s">
        <v>182</v>
      </c>
      <c r="H7" s="229">
        <v>9.5</v>
      </c>
      <c r="I7" s="229">
        <v>25.7</v>
      </c>
      <c r="J7" s="120">
        <f>(I7-H7)/H7</f>
        <v>1.7052631578947368</v>
      </c>
      <c r="K7" s="122">
        <v>5.4</v>
      </c>
      <c r="L7" s="122">
        <v>10.9</v>
      </c>
      <c r="M7" s="120">
        <f>(L7-K7)/K7</f>
        <v>1.0185185185185184</v>
      </c>
    </row>
    <row r="8" spans="1:13">
      <c r="A8" s="80" t="s">
        <v>208</v>
      </c>
      <c r="B8" s="78">
        <v>0</v>
      </c>
      <c r="C8" s="94">
        <v>0</v>
      </c>
      <c r="D8" s="60" t="s">
        <v>182</v>
      </c>
      <c r="E8" s="78">
        <v>1</v>
      </c>
      <c r="F8" s="94">
        <v>1</v>
      </c>
      <c r="G8" s="97">
        <f t="shared" ref="G8" si="0">(F8-E8)/E8</f>
        <v>0</v>
      </c>
      <c r="H8" s="111">
        <v>23</v>
      </c>
      <c r="I8" s="13">
        <v>40</v>
      </c>
      <c r="J8" s="97">
        <f>(I8-H8)/H8</f>
        <v>0.73913043478260865</v>
      </c>
      <c r="K8" s="55">
        <v>0</v>
      </c>
      <c r="L8" s="94">
        <v>0</v>
      </c>
      <c r="M8" s="60" t="s">
        <v>182</v>
      </c>
    </row>
    <row r="10" spans="1:13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25"/>
      <c r="M10" s="25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3"/>
  <sheetViews>
    <sheetView zoomScale="130" zoomScaleNormal="130" workbookViewId="0">
      <selection activeCell="L9" sqref="L9"/>
    </sheetView>
  </sheetViews>
  <sheetFormatPr defaultRowHeight="15"/>
  <cols>
    <col min="1" max="1" width="18.5703125" customWidth="1"/>
    <col min="2" max="2" width="5.7109375" customWidth="1"/>
    <col min="3" max="3" width="5.7109375" style="25" customWidth="1"/>
    <col min="4" max="4" width="9.5703125" customWidth="1"/>
    <col min="5" max="5" width="5.7109375" customWidth="1"/>
    <col min="6" max="6" width="5.7109375" style="25" customWidth="1"/>
    <col min="7" max="7" width="9.5703125" customWidth="1"/>
    <col min="8" max="8" width="5.7109375" customWidth="1"/>
    <col min="9" max="9" width="6.85546875" style="25" customWidth="1"/>
    <col min="10" max="10" width="10.5703125" customWidth="1"/>
    <col min="11" max="11" width="7.28515625" customWidth="1"/>
    <col min="12" max="12" width="7.42578125" style="25" customWidth="1"/>
    <col min="13" max="13" width="9.5703125" customWidth="1"/>
  </cols>
  <sheetData>
    <row r="1" spans="1:13" ht="50.25" customHeight="1">
      <c r="A1" s="162" t="s">
        <v>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4" spans="1:13" ht="15" customHeight="1">
      <c r="A4" s="164" t="s">
        <v>17</v>
      </c>
      <c r="B4" s="164" t="s">
        <v>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15" customHeight="1">
      <c r="A5" s="164"/>
      <c r="B5" s="168" t="s">
        <v>7</v>
      </c>
      <c r="C5" s="169"/>
      <c r="D5" s="170"/>
      <c r="E5" s="168" t="s">
        <v>8</v>
      </c>
      <c r="F5" s="169"/>
      <c r="G5" s="170"/>
      <c r="H5" s="168" t="s">
        <v>9</v>
      </c>
      <c r="I5" s="169"/>
      <c r="J5" s="170"/>
      <c r="K5" s="168" t="s">
        <v>10</v>
      </c>
      <c r="L5" s="169"/>
      <c r="M5" s="170"/>
    </row>
    <row r="6" spans="1:13" ht="48" customHeight="1">
      <c r="A6" s="164"/>
      <c r="B6" s="142" t="s">
        <v>225</v>
      </c>
      <c r="C6" s="142" t="s">
        <v>302</v>
      </c>
      <c r="D6" s="113" t="s">
        <v>11</v>
      </c>
      <c r="E6" s="142" t="s">
        <v>225</v>
      </c>
      <c r="F6" s="142" t="s">
        <v>302</v>
      </c>
      <c r="G6" s="113" t="s">
        <v>11</v>
      </c>
      <c r="H6" s="142" t="s">
        <v>225</v>
      </c>
      <c r="I6" s="142" t="s">
        <v>302</v>
      </c>
      <c r="J6" s="113" t="s">
        <v>11</v>
      </c>
      <c r="K6" s="142" t="s">
        <v>225</v>
      </c>
      <c r="L6" s="142" t="s">
        <v>302</v>
      </c>
      <c r="M6" s="113" t="s">
        <v>11</v>
      </c>
    </row>
    <row r="7" spans="1:13" ht="30">
      <c r="A7" s="71" t="s">
        <v>19</v>
      </c>
      <c r="B7" s="55">
        <v>0</v>
      </c>
      <c r="C7" s="55">
        <v>0</v>
      </c>
      <c r="D7" s="60" t="s">
        <v>182</v>
      </c>
      <c r="E7" s="55">
        <v>100</v>
      </c>
      <c r="F7" s="55">
        <v>100</v>
      </c>
      <c r="G7" s="60">
        <v>0</v>
      </c>
      <c r="H7" s="111">
        <v>88.5</v>
      </c>
      <c r="I7" s="111">
        <v>89.4</v>
      </c>
      <c r="J7" s="97">
        <f>(I7-H7)/H7</f>
        <v>1.0169491525423792E-2</v>
      </c>
      <c r="K7" s="55">
        <v>97.9</v>
      </c>
      <c r="L7" s="55">
        <v>98.2</v>
      </c>
      <c r="M7" s="97">
        <f>(L7-K7)/K7</f>
        <v>3.0643513789580914E-3</v>
      </c>
    </row>
    <row r="8" spans="1:13" ht="30">
      <c r="A8" s="71" t="s">
        <v>20</v>
      </c>
      <c r="B8" s="55">
        <v>0</v>
      </c>
      <c r="C8" s="55">
        <v>0</v>
      </c>
      <c r="D8" s="60" t="s">
        <v>182</v>
      </c>
      <c r="E8" s="55">
        <v>0</v>
      </c>
      <c r="F8" s="55">
        <v>0</v>
      </c>
      <c r="G8" s="60" t="s">
        <v>182</v>
      </c>
      <c r="H8" s="111">
        <v>87.8</v>
      </c>
      <c r="I8" s="111">
        <v>89.5</v>
      </c>
      <c r="J8" s="97">
        <f>(I8-H8)/H8</f>
        <v>1.936218678815493E-2</v>
      </c>
      <c r="K8" s="55">
        <v>94.5</v>
      </c>
      <c r="L8" s="55">
        <v>96.7</v>
      </c>
      <c r="M8" s="97">
        <f>(L8-K8)/K8</f>
        <v>2.3280423280423311E-2</v>
      </c>
    </row>
    <row r="9" spans="1:13">
      <c r="A9" s="71" t="s">
        <v>21</v>
      </c>
      <c r="B9" s="55">
        <v>0</v>
      </c>
      <c r="C9" s="55">
        <v>0</v>
      </c>
      <c r="D9" s="60" t="s">
        <v>182</v>
      </c>
      <c r="E9" s="55">
        <v>100</v>
      </c>
      <c r="F9" s="55">
        <v>100</v>
      </c>
      <c r="G9" s="60">
        <v>0</v>
      </c>
      <c r="H9" s="111">
        <v>85.9</v>
      </c>
      <c r="I9" s="111">
        <v>86.1</v>
      </c>
      <c r="J9" s="97">
        <f>(I9-H9)/H9</f>
        <v>2.3282887077996348E-3</v>
      </c>
      <c r="K9" s="55">
        <v>0</v>
      </c>
      <c r="L9" s="55">
        <v>0</v>
      </c>
      <c r="M9" s="60">
        <v>0</v>
      </c>
    </row>
    <row r="11" spans="1:13">
      <c r="I11"/>
    </row>
    <row r="12" spans="1:13">
      <c r="I12"/>
    </row>
    <row r="13" spans="1:13">
      <c r="I13"/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145"/>
  <sheetViews>
    <sheetView topLeftCell="A16" workbookViewId="0">
      <selection activeCell="D13" sqref="D13"/>
    </sheetView>
  </sheetViews>
  <sheetFormatPr defaultRowHeight="15"/>
  <cols>
    <col min="1" max="1" width="9.140625" style="31"/>
    <col min="2" max="2" width="59.7109375" style="31" customWidth="1"/>
    <col min="3" max="4" width="20.5703125" style="31" customWidth="1"/>
    <col min="5" max="5" width="27.28515625" style="31" customWidth="1"/>
  </cols>
  <sheetData>
    <row r="1" spans="1:7" ht="60.75" customHeight="1">
      <c r="A1" s="171" t="s">
        <v>189</v>
      </c>
      <c r="B1" s="172"/>
      <c r="C1" s="172"/>
      <c r="D1" s="172"/>
      <c r="E1" s="173"/>
    </row>
    <row r="2" spans="1:7">
      <c r="A2" s="52" t="s">
        <v>22</v>
      </c>
      <c r="B2" s="52" t="s">
        <v>23</v>
      </c>
      <c r="C2" s="174" t="s">
        <v>211</v>
      </c>
      <c r="D2" s="175"/>
      <c r="E2" s="176"/>
    </row>
    <row r="3" spans="1:7" ht="30">
      <c r="A3" s="72"/>
      <c r="B3" s="52"/>
      <c r="C3" s="52" t="s">
        <v>225</v>
      </c>
      <c r="D3" s="52" t="s">
        <v>302</v>
      </c>
      <c r="E3" s="52" t="s">
        <v>24</v>
      </c>
      <c r="G3" s="38"/>
    </row>
    <row r="4" spans="1:7" s="25" customFormat="1" ht="18.75">
      <c r="A4" s="72">
        <v>1</v>
      </c>
      <c r="B4" s="52">
        <v>2</v>
      </c>
      <c r="C4" s="72">
        <v>3</v>
      </c>
      <c r="D4" s="52">
        <v>4</v>
      </c>
      <c r="E4" s="72">
        <v>5</v>
      </c>
      <c r="G4" s="38"/>
    </row>
    <row r="5" spans="1:7" ht="31.5">
      <c r="A5" s="72">
        <v>1</v>
      </c>
      <c r="B5" s="73" t="s">
        <v>190</v>
      </c>
      <c r="C5" s="230">
        <v>1.2015</v>
      </c>
      <c r="D5" s="93">
        <v>0.49317</v>
      </c>
      <c r="E5" s="135">
        <f>(D5-C5)/C5</f>
        <v>-0.58953807740324593</v>
      </c>
      <c r="F5" s="136"/>
    </row>
    <row r="6" spans="1:7">
      <c r="A6" s="72" t="s">
        <v>25</v>
      </c>
      <c r="B6" s="74" t="s">
        <v>7</v>
      </c>
      <c r="C6" s="231">
        <v>0</v>
      </c>
      <c r="D6" s="101">
        <v>0</v>
      </c>
      <c r="E6" s="100" t="s">
        <v>182</v>
      </c>
    </row>
    <row r="7" spans="1:7">
      <c r="A7" s="72" t="s">
        <v>26</v>
      </c>
      <c r="B7" s="74" t="s">
        <v>27</v>
      </c>
      <c r="C7" s="231">
        <v>0</v>
      </c>
      <c r="D7" s="101">
        <v>0</v>
      </c>
      <c r="E7" s="100" t="s">
        <v>182</v>
      </c>
    </row>
    <row r="8" spans="1:7">
      <c r="A8" s="72" t="s">
        <v>28</v>
      </c>
      <c r="B8" s="74" t="s">
        <v>9</v>
      </c>
      <c r="C8" s="230">
        <v>4.7115384615384617</v>
      </c>
      <c r="D8" s="101">
        <v>0</v>
      </c>
      <c r="E8" s="100" t="s">
        <v>182</v>
      </c>
    </row>
    <row r="9" spans="1:7">
      <c r="A9" s="72" t="s">
        <v>29</v>
      </c>
      <c r="B9" s="74" t="s">
        <v>10</v>
      </c>
      <c r="C9" s="230">
        <v>1.1694699140401146</v>
      </c>
      <c r="D9" s="131">
        <v>0.49317</v>
      </c>
      <c r="E9" s="100">
        <f>(D9-C9)/C9</f>
        <v>-0.57829612025138122</v>
      </c>
    </row>
    <row r="10" spans="1:7" ht="31.5">
      <c r="A10" s="72">
        <v>2</v>
      </c>
      <c r="B10" s="73" t="s">
        <v>191</v>
      </c>
      <c r="C10" s="93">
        <v>0.32646999999999998</v>
      </c>
      <c r="D10" s="93">
        <v>0.11373999999999999</v>
      </c>
      <c r="E10" s="100">
        <f>(D10-C10)/C10</f>
        <v>-0.65160657947131428</v>
      </c>
    </row>
    <row r="11" spans="1:7">
      <c r="A11" s="72" t="s">
        <v>30</v>
      </c>
      <c r="B11" s="74" t="s">
        <v>7</v>
      </c>
      <c r="C11" s="101">
        <v>0</v>
      </c>
      <c r="D11" s="101">
        <v>0</v>
      </c>
      <c r="E11" s="100" t="s">
        <v>182</v>
      </c>
    </row>
    <row r="12" spans="1:7">
      <c r="A12" s="72" t="s">
        <v>31</v>
      </c>
      <c r="B12" s="74" t="s">
        <v>27</v>
      </c>
      <c r="C12" s="101">
        <v>0</v>
      </c>
      <c r="D12" s="101">
        <v>0</v>
      </c>
      <c r="E12" s="100" t="s">
        <v>182</v>
      </c>
      <c r="G12" s="98"/>
    </row>
    <row r="13" spans="1:7">
      <c r="A13" s="72" t="s">
        <v>32</v>
      </c>
      <c r="B13" s="74" t="s">
        <v>9</v>
      </c>
      <c r="C13" s="93">
        <v>0.69230769230769229</v>
      </c>
      <c r="D13" s="101">
        <v>0</v>
      </c>
      <c r="E13" s="100" t="s">
        <v>182</v>
      </c>
    </row>
    <row r="14" spans="1:7">
      <c r="A14" s="72" t="s">
        <v>33</v>
      </c>
      <c r="B14" s="74" t="s">
        <v>10</v>
      </c>
      <c r="C14" s="93">
        <v>0.32306590257879658</v>
      </c>
      <c r="D14" s="93">
        <v>0.11373999999999999</v>
      </c>
      <c r="E14" s="100">
        <f>(D14-C14)/C14</f>
        <v>-0.64793560975609754</v>
      </c>
    </row>
    <row r="15" spans="1:7" ht="76.5">
      <c r="A15" s="72">
        <v>3</v>
      </c>
      <c r="B15" s="73" t="s">
        <v>192</v>
      </c>
      <c r="C15" s="52" t="s">
        <v>34</v>
      </c>
      <c r="D15" s="52" t="s">
        <v>34</v>
      </c>
      <c r="E15" s="100" t="s">
        <v>182</v>
      </c>
    </row>
    <row r="16" spans="1:7">
      <c r="A16" s="72" t="s">
        <v>35</v>
      </c>
      <c r="B16" s="74" t="s">
        <v>7</v>
      </c>
      <c r="C16" s="52" t="s">
        <v>34</v>
      </c>
      <c r="D16" s="52" t="s">
        <v>34</v>
      </c>
      <c r="E16" s="100" t="s">
        <v>182</v>
      </c>
    </row>
    <row r="17" spans="1:5">
      <c r="A17" s="72" t="s">
        <v>36</v>
      </c>
      <c r="B17" s="74" t="s">
        <v>27</v>
      </c>
      <c r="C17" s="52" t="s">
        <v>34</v>
      </c>
      <c r="D17" s="52" t="s">
        <v>34</v>
      </c>
      <c r="E17" s="100" t="s">
        <v>182</v>
      </c>
    </row>
    <row r="18" spans="1:5">
      <c r="A18" s="72" t="s">
        <v>37</v>
      </c>
      <c r="B18" s="74" t="s">
        <v>9</v>
      </c>
      <c r="C18" s="52" t="s">
        <v>34</v>
      </c>
      <c r="D18" s="52" t="s">
        <v>34</v>
      </c>
      <c r="E18" s="100" t="s">
        <v>182</v>
      </c>
    </row>
    <row r="19" spans="1:5">
      <c r="A19" s="72" t="s">
        <v>38</v>
      </c>
      <c r="B19" s="74" t="s">
        <v>39</v>
      </c>
      <c r="C19" s="52" t="s">
        <v>34</v>
      </c>
      <c r="D19" s="52" t="s">
        <v>34</v>
      </c>
      <c r="E19" s="100" t="s">
        <v>182</v>
      </c>
    </row>
    <row r="20" spans="1:5" ht="76.5">
      <c r="A20" s="72">
        <v>4</v>
      </c>
      <c r="B20" s="73" t="s">
        <v>193</v>
      </c>
      <c r="C20" s="52" t="s">
        <v>34</v>
      </c>
      <c r="D20" s="52" t="s">
        <v>34</v>
      </c>
      <c r="E20" s="100" t="s">
        <v>182</v>
      </c>
    </row>
    <row r="21" spans="1:5">
      <c r="A21" s="72" t="s">
        <v>40</v>
      </c>
      <c r="B21" s="74" t="s">
        <v>7</v>
      </c>
      <c r="C21" s="52" t="s">
        <v>34</v>
      </c>
      <c r="D21" s="52" t="s">
        <v>34</v>
      </c>
      <c r="E21" s="100" t="s">
        <v>182</v>
      </c>
    </row>
    <row r="22" spans="1:5">
      <c r="A22" s="72" t="s">
        <v>41</v>
      </c>
      <c r="B22" s="74" t="s">
        <v>27</v>
      </c>
      <c r="C22" s="52" t="s">
        <v>34</v>
      </c>
      <c r="D22" s="52" t="s">
        <v>34</v>
      </c>
      <c r="E22" s="100" t="s">
        <v>182</v>
      </c>
    </row>
    <row r="23" spans="1:5">
      <c r="A23" s="72" t="s">
        <v>42</v>
      </c>
      <c r="B23" s="74" t="s">
        <v>9</v>
      </c>
      <c r="C23" s="52" t="s">
        <v>34</v>
      </c>
      <c r="D23" s="52" t="s">
        <v>34</v>
      </c>
      <c r="E23" s="100" t="s">
        <v>182</v>
      </c>
    </row>
    <row r="24" spans="1:5">
      <c r="A24" s="72" t="s">
        <v>43</v>
      </c>
      <c r="B24" s="74" t="s">
        <v>10</v>
      </c>
      <c r="C24" s="52" t="s">
        <v>34</v>
      </c>
      <c r="D24" s="52" t="s">
        <v>34</v>
      </c>
      <c r="E24" s="100" t="s">
        <v>182</v>
      </c>
    </row>
    <row r="25" spans="1:5" ht="45">
      <c r="A25" s="72">
        <v>5</v>
      </c>
      <c r="B25" s="73" t="s">
        <v>44</v>
      </c>
      <c r="C25" s="92">
        <v>0</v>
      </c>
      <c r="D25" s="92">
        <v>0</v>
      </c>
      <c r="E25" s="100" t="s">
        <v>182</v>
      </c>
    </row>
    <row r="26" spans="1:5" ht="60">
      <c r="A26" s="72" t="s">
        <v>45</v>
      </c>
      <c r="B26" s="73" t="s">
        <v>46</v>
      </c>
      <c r="C26" s="92">
        <v>0</v>
      </c>
      <c r="D26" s="92">
        <v>0</v>
      </c>
      <c r="E26" s="100" t="s">
        <v>182</v>
      </c>
    </row>
    <row r="27" spans="1:5">
      <c r="A27" s="29"/>
      <c r="B27" s="29"/>
      <c r="C27" s="29"/>
      <c r="D27" s="29"/>
      <c r="E27" s="29"/>
    </row>
    <row r="28" spans="1:5">
      <c r="A28" s="29"/>
      <c r="B28" s="29"/>
      <c r="C28" s="29"/>
      <c r="D28" s="29"/>
      <c r="E28" s="29"/>
    </row>
    <row r="29" spans="1:5">
      <c r="A29" s="29"/>
      <c r="B29" s="29"/>
      <c r="C29" s="29"/>
      <c r="D29" s="29"/>
      <c r="E29" s="29"/>
    </row>
    <row r="30" spans="1:5">
      <c r="A30" s="29"/>
      <c r="B30" s="29"/>
      <c r="C30" s="29"/>
      <c r="D30" s="29"/>
      <c r="E30" s="29"/>
    </row>
    <row r="31" spans="1:5">
      <c r="A31" s="29"/>
      <c r="B31" s="29"/>
      <c r="C31" s="29"/>
      <c r="D31" s="29"/>
      <c r="E31" s="29"/>
    </row>
    <row r="32" spans="1:5">
      <c r="A32" s="29"/>
      <c r="B32" s="29"/>
      <c r="C32" s="29"/>
      <c r="D32" s="29"/>
      <c r="E32" s="29"/>
    </row>
    <row r="33" spans="1:5">
      <c r="A33" s="29"/>
      <c r="B33" s="29"/>
      <c r="C33" s="29"/>
      <c r="D33" s="29"/>
      <c r="E33" s="29"/>
    </row>
    <row r="34" spans="1:5">
      <c r="A34" s="29"/>
      <c r="B34" s="29"/>
      <c r="C34" s="29"/>
      <c r="D34" s="29"/>
      <c r="E34" s="29"/>
    </row>
    <row r="35" spans="1:5">
      <c r="A35" s="29"/>
      <c r="B35" s="29"/>
      <c r="C35" s="29"/>
      <c r="D35" s="29"/>
      <c r="E35" s="29"/>
    </row>
    <row r="36" spans="1:5">
      <c r="A36" s="29"/>
      <c r="B36" s="29"/>
      <c r="C36" s="29"/>
      <c r="D36" s="29"/>
      <c r="E36" s="29"/>
    </row>
    <row r="37" spans="1:5">
      <c r="A37" s="29"/>
      <c r="B37" s="29"/>
      <c r="C37" s="29"/>
      <c r="D37" s="29"/>
      <c r="E37" s="29"/>
    </row>
    <row r="38" spans="1:5">
      <c r="A38" s="29"/>
      <c r="B38" s="29"/>
      <c r="C38" s="29"/>
      <c r="D38" s="29"/>
      <c r="E38" s="29"/>
    </row>
    <row r="39" spans="1:5">
      <c r="A39" s="29"/>
      <c r="B39" s="29"/>
      <c r="C39" s="29"/>
      <c r="D39" s="29"/>
      <c r="E39" s="29"/>
    </row>
    <row r="40" spans="1:5">
      <c r="A40" s="29"/>
      <c r="B40" s="29"/>
      <c r="C40" s="29"/>
      <c r="D40" s="29"/>
      <c r="E40" s="29"/>
    </row>
    <row r="41" spans="1:5">
      <c r="A41" s="29"/>
      <c r="B41" s="29"/>
      <c r="C41" s="29"/>
      <c r="D41" s="29"/>
      <c r="E41" s="29"/>
    </row>
    <row r="42" spans="1:5">
      <c r="A42" s="29"/>
      <c r="B42" s="29"/>
      <c r="C42" s="29"/>
      <c r="D42" s="29"/>
      <c r="E42" s="29"/>
    </row>
    <row r="43" spans="1:5">
      <c r="A43" s="29"/>
      <c r="B43" s="29"/>
      <c r="C43" s="29"/>
      <c r="D43" s="29"/>
      <c r="E43" s="29"/>
    </row>
    <row r="44" spans="1:5">
      <c r="A44" s="29"/>
      <c r="B44" s="29"/>
      <c r="C44" s="29"/>
      <c r="D44" s="29"/>
      <c r="E44" s="29"/>
    </row>
    <row r="45" spans="1:5">
      <c r="A45" s="29"/>
      <c r="B45" s="29"/>
      <c r="C45" s="29"/>
      <c r="D45" s="29"/>
      <c r="E45" s="29"/>
    </row>
    <row r="46" spans="1:5">
      <c r="A46" s="29"/>
      <c r="B46" s="29"/>
      <c r="C46" s="29"/>
      <c r="D46" s="29"/>
      <c r="E46" s="29"/>
    </row>
    <row r="47" spans="1:5">
      <c r="A47" s="29"/>
      <c r="B47" s="29"/>
      <c r="C47" s="29"/>
      <c r="D47" s="29"/>
      <c r="E47" s="29"/>
    </row>
    <row r="48" spans="1:5">
      <c r="A48" s="29"/>
      <c r="B48" s="29"/>
      <c r="C48" s="29"/>
      <c r="D48" s="29"/>
      <c r="E48" s="29"/>
    </row>
    <row r="49" spans="1:5">
      <c r="A49" s="29"/>
      <c r="B49" s="29"/>
      <c r="C49" s="29"/>
      <c r="D49" s="29"/>
      <c r="E49" s="29"/>
    </row>
    <row r="50" spans="1:5">
      <c r="A50" s="29"/>
      <c r="B50" s="29"/>
      <c r="C50" s="29"/>
      <c r="D50" s="29"/>
      <c r="E50" s="29"/>
    </row>
    <row r="51" spans="1:5">
      <c r="A51" s="29"/>
      <c r="B51" s="29"/>
      <c r="C51" s="29"/>
      <c r="D51" s="29"/>
      <c r="E51" s="29"/>
    </row>
    <row r="52" spans="1:5">
      <c r="A52" s="29"/>
      <c r="B52" s="29"/>
      <c r="C52" s="29"/>
      <c r="D52" s="29"/>
      <c r="E52" s="29"/>
    </row>
    <row r="53" spans="1:5">
      <c r="A53" s="29"/>
      <c r="B53" s="29"/>
      <c r="C53" s="29"/>
      <c r="D53" s="29"/>
      <c r="E53" s="29"/>
    </row>
    <row r="54" spans="1:5">
      <c r="A54" s="29"/>
      <c r="B54" s="29"/>
      <c r="C54" s="29"/>
      <c r="D54" s="29"/>
      <c r="E54" s="29"/>
    </row>
    <row r="55" spans="1:5">
      <c r="A55" s="29"/>
      <c r="B55" s="29"/>
      <c r="C55" s="29"/>
      <c r="D55" s="29"/>
      <c r="E55" s="29"/>
    </row>
    <row r="56" spans="1:5">
      <c r="A56" s="29"/>
      <c r="B56" s="29"/>
      <c r="C56" s="29"/>
      <c r="D56" s="29"/>
      <c r="E56" s="29"/>
    </row>
    <row r="57" spans="1:5">
      <c r="A57" s="29"/>
      <c r="B57" s="29"/>
      <c r="C57" s="29"/>
      <c r="D57" s="29"/>
      <c r="E57" s="29"/>
    </row>
    <row r="58" spans="1:5">
      <c r="A58" s="29"/>
      <c r="B58" s="29"/>
      <c r="C58" s="29"/>
      <c r="D58" s="29"/>
      <c r="E58" s="29"/>
    </row>
    <row r="59" spans="1:5">
      <c r="A59" s="29"/>
      <c r="B59" s="29"/>
      <c r="C59" s="29"/>
      <c r="D59" s="29"/>
      <c r="E59" s="29"/>
    </row>
    <row r="60" spans="1:5">
      <c r="A60" s="29"/>
      <c r="B60" s="29"/>
      <c r="C60" s="29"/>
      <c r="D60" s="29"/>
      <c r="E60" s="29"/>
    </row>
    <row r="61" spans="1:5">
      <c r="A61" s="29"/>
      <c r="B61" s="29"/>
      <c r="C61" s="29"/>
      <c r="D61" s="29"/>
      <c r="E61" s="29"/>
    </row>
    <row r="62" spans="1:5">
      <c r="A62" s="29"/>
      <c r="B62" s="29"/>
      <c r="C62" s="29"/>
      <c r="D62" s="29"/>
      <c r="E62" s="29"/>
    </row>
    <row r="63" spans="1:5">
      <c r="A63" s="29"/>
      <c r="B63" s="29"/>
      <c r="C63" s="29"/>
      <c r="D63" s="29"/>
      <c r="E63" s="29"/>
    </row>
    <row r="64" spans="1:5">
      <c r="A64" s="29"/>
      <c r="B64" s="29"/>
      <c r="C64" s="29"/>
      <c r="D64" s="29"/>
      <c r="E64" s="29"/>
    </row>
    <row r="65" spans="1:5">
      <c r="A65" s="29"/>
      <c r="B65" s="29"/>
      <c r="C65" s="29"/>
      <c r="D65" s="29"/>
      <c r="E65" s="29"/>
    </row>
    <row r="66" spans="1:5">
      <c r="A66" s="29"/>
      <c r="B66" s="29"/>
      <c r="C66" s="29"/>
      <c r="D66" s="29"/>
      <c r="E66" s="29"/>
    </row>
    <row r="67" spans="1:5">
      <c r="A67" s="29"/>
      <c r="B67" s="29"/>
      <c r="C67" s="29"/>
      <c r="D67" s="29"/>
      <c r="E67" s="29"/>
    </row>
    <row r="68" spans="1:5">
      <c r="A68" s="29"/>
      <c r="B68" s="29"/>
      <c r="C68" s="29"/>
      <c r="D68" s="29"/>
      <c r="E68" s="29"/>
    </row>
    <row r="69" spans="1:5">
      <c r="A69" s="29"/>
      <c r="B69" s="29"/>
      <c r="C69" s="29"/>
      <c r="D69" s="29"/>
      <c r="E69" s="29"/>
    </row>
    <row r="70" spans="1:5">
      <c r="A70" s="29"/>
      <c r="B70" s="29"/>
      <c r="C70" s="29"/>
      <c r="D70" s="29"/>
      <c r="E70" s="29"/>
    </row>
    <row r="71" spans="1:5">
      <c r="A71" s="29"/>
      <c r="B71" s="29"/>
      <c r="C71" s="29"/>
      <c r="D71" s="29"/>
      <c r="E71" s="29"/>
    </row>
    <row r="72" spans="1:5">
      <c r="A72" s="29"/>
      <c r="B72" s="29"/>
      <c r="C72" s="29"/>
      <c r="D72" s="29"/>
      <c r="E72" s="29"/>
    </row>
    <row r="73" spans="1:5">
      <c r="A73" s="30"/>
      <c r="B73" s="30"/>
      <c r="C73" s="30"/>
      <c r="D73" s="30"/>
      <c r="E73" s="30"/>
    </row>
    <row r="74" spans="1:5">
      <c r="A74" s="30"/>
      <c r="B74" s="30"/>
      <c r="C74" s="30"/>
      <c r="D74" s="30"/>
      <c r="E74" s="30"/>
    </row>
    <row r="75" spans="1:5">
      <c r="A75" s="30"/>
      <c r="B75" s="30"/>
      <c r="C75" s="30"/>
      <c r="D75" s="30"/>
      <c r="E75" s="30"/>
    </row>
    <row r="76" spans="1:5">
      <c r="A76" s="30"/>
      <c r="B76" s="30"/>
      <c r="C76" s="30"/>
      <c r="D76" s="30"/>
      <c r="E76" s="30"/>
    </row>
    <row r="77" spans="1:5">
      <c r="A77" s="30"/>
      <c r="B77" s="30"/>
      <c r="C77" s="30"/>
      <c r="D77" s="30"/>
      <c r="E77" s="30"/>
    </row>
    <row r="78" spans="1:5">
      <c r="A78" s="30"/>
      <c r="B78" s="30"/>
      <c r="C78" s="30"/>
      <c r="D78" s="30"/>
      <c r="E78" s="30"/>
    </row>
    <row r="79" spans="1:5">
      <c r="A79" s="30"/>
      <c r="B79" s="30"/>
      <c r="C79" s="30"/>
      <c r="D79" s="30"/>
      <c r="E79" s="30"/>
    </row>
    <row r="80" spans="1:5">
      <c r="A80" s="30"/>
      <c r="B80" s="30"/>
      <c r="C80" s="30"/>
      <c r="D80" s="30"/>
      <c r="E80" s="30"/>
    </row>
    <row r="81" spans="1:5">
      <c r="A81" s="30"/>
      <c r="B81" s="30"/>
      <c r="C81" s="30"/>
      <c r="D81" s="30"/>
      <c r="E81" s="30"/>
    </row>
    <row r="82" spans="1:5">
      <c r="A82" s="30"/>
      <c r="B82" s="30"/>
      <c r="C82" s="30"/>
      <c r="D82" s="30"/>
      <c r="E82" s="30"/>
    </row>
    <row r="83" spans="1:5">
      <c r="A83" s="30"/>
      <c r="B83" s="30"/>
      <c r="C83" s="30"/>
      <c r="D83" s="30"/>
      <c r="E83" s="30"/>
    </row>
    <row r="84" spans="1:5">
      <c r="A84" s="30"/>
      <c r="B84" s="30"/>
      <c r="C84" s="30"/>
      <c r="D84" s="30"/>
      <c r="E84" s="30"/>
    </row>
    <row r="85" spans="1:5">
      <c r="A85" s="30"/>
      <c r="B85" s="30"/>
      <c r="C85" s="30"/>
      <c r="D85" s="30"/>
      <c r="E85" s="30"/>
    </row>
    <row r="86" spans="1:5">
      <c r="A86" s="30"/>
      <c r="B86" s="30"/>
      <c r="C86" s="30"/>
      <c r="D86" s="30"/>
      <c r="E86" s="30"/>
    </row>
    <row r="87" spans="1:5">
      <c r="A87" s="30"/>
      <c r="B87" s="30"/>
      <c r="C87" s="30"/>
      <c r="D87" s="30"/>
      <c r="E87" s="30"/>
    </row>
    <row r="88" spans="1:5">
      <c r="A88" s="30"/>
      <c r="B88" s="30"/>
      <c r="C88" s="30"/>
      <c r="D88" s="30"/>
      <c r="E88" s="30"/>
    </row>
    <row r="89" spans="1:5">
      <c r="A89" s="30"/>
      <c r="B89" s="30"/>
      <c r="C89" s="30"/>
      <c r="D89" s="30"/>
      <c r="E89" s="30"/>
    </row>
    <row r="90" spans="1:5">
      <c r="A90" s="30"/>
      <c r="B90" s="30"/>
      <c r="C90" s="30"/>
      <c r="D90" s="30"/>
      <c r="E90" s="30"/>
    </row>
    <row r="91" spans="1:5">
      <c r="A91" s="30"/>
      <c r="B91" s="30"/>
      <c r="C91" s="30"/>
      <c r="D91" s="30"/>
      <c r="E91" s="30"/>
    </row>
    <row r="92" spans="1:5">
      <c r="A92" s="30"/>
      <c r="B92" s="30"/>
      <c r="C92" s="30"/>
      <c r="D92" s="30"/>
      <c r="E92" s="30"/>
    </row>
    <row r="93" spans="1:5">
      <c r="A93" s="30"/>
      <c r="B93" s="30"/>
      <c r="C93" s="30"/>
      <c r="D93" s="30"/>
      <c r="E93" s="30"/>
    </row>
    <row r="94" spans="1:5">
      <c r="A94" s="30"/>
      <c r="B94" s="30"/>
      <c r="C94" s="30"/>
      <c r="D94" s="30"/>
      <c r="E94" s="30"/>
    </row>
    <row r="95" spans="1:5">
      <c r="A95" s="30"/>
      <c r="B95" s="30"/>
      <c r="C95" s="30"/>
      <c r="D95" s="30"/>
      <c r="E95" s="30"/>
    </row>
    <row r="96" spans="1:5">
      <c r="A96" s="30"/>
      <c r="B96" s="30"/>
      <c r="C96" s="30"/>
      <c r="D96" s="30"/>
      <c r="E96" s="30"/>
    </row>
    <row r="97" spans="1:5">
      <c r="A97" s="30"/>
      <c r="B97" s="30"/>
      <c r="C97" s="30"/>
      <c r="D97" s="30"/>
      <c r="E97" s="30"/>
    </row>
    <row r="98" spans="1:5">
      <c r="A98" s="30"/>
      <c r="B98" s="30"/>
      <c r="C98" s="30"/>
      <c r="D98" s="30"/>
      <c r="E98" s="30"/>
    </row>
    <row r="99" spans="1:5">
      <c r="A99" s="30"/>
      <c r="B99" s="30"/>
      <c r="C99" s="30"/>
      <c r="D99" s="30"/>
      <c r="E99" s="30"/>
    </row>
    <row r="100" spans="1:5">
      <c r="A100" s="30"/>
      <c r="B100" s="30"/>
      <c r="C100" s="30"/>
      <c r="D100" s="30"/>
      <c r="E100" s="30"/>
    </row>
    <row r="101" spans="1:5">
      <c r="A101" s="30"/>
      <c r="B101" s="30"/>
      <c r="C101" s="30"/>
      <c r="D101" s="30"/>
      <c r="E101" s="30"/>
    </row>
    <row r="102" spans="1:5">
      <c r="A102" s="30"/>
      <c r="B102" s="30"/>
      <c r="C102" s="30"/>
      <c r="D102" s="30"/>
      <c r="E102" s="30"/>
    </row>
    <row r="103" spans="1:5">
      <c r="A103" s="30"/>
      <c r="B103" s="30"/>
      <c r="C103" s="30"/>
      <c r="D103" s="30"/>
      <c r="E103" s="30"/>
    </row>
    <row r="104" spans="1:5">
      <c r="A104" s="30"/>
      <c r="B104" s="30"/>
      <c r="C104" s="30"/>
      <c r="D104" s="30"/>
      <c r="E104" s="30"/>
    </row>
    <row r="105" spans="1:5">
      <c r="A105" s="30"/>
      <c r="B105" s="30"/>
      <c r="C105" s="30"/>
      <c r="D105" s="30"/>
      <c r="E105" s="30"/>
    </row>
    <row r="106" spans="1:5">
      <c r="A106" s="30"/>
      <c r="B106" s="30"/>
      <c r="C106" s="30"/>
      <c r="D106" s="30"/>
      <c r="E106" s="30"/>
    </row>
    <row r="107" spans="1:5">
      <c r="A107" s="30"/>
      <c r="B107" s="30"/>
      <c r="C107" s="30"/>
      <c r="D107" s="30"/>
      <c r="E107" s="30"/>
    </row>
    <row r="108" spans="1:5">
      <c r="A108" s="30"/>
      <c r="B108" s="30"/>
      <c r="C108" s="30"/>
      <c r="D108" s="30"/>
      <c r="E108" s="30"/>
    </row>
    <row r="109" spans="1:5">
      <c r="A109" s="30"/>
      <c r="B109" s="30"/>
      <c r="C109" s="30"/>
      <c r="D109" s="30"/>
      <c r="E109" s="30"/>
    </row>
    <row r="110" spans="1:5">
      <c r="A110" s="30"/>
      <c r="B110" s="30"/>
      <c r="C110" s="30"/>
      <c r="D110" s="30"/>
      <c r="E110" s="30"/>
    </row>
    <row r="111" spans="1:5">
      <c r="A111" s="30"/>
      <c r="B111" s="30"/>
      <c r="C111" s="30"/>
      <c r="D111" s="30"/>
      <c r="E111" s="30"/>
    </row>
    <row r="112" spans="1:5">
      <c r="A112" s="30"/>
      <c r="B112" s="30"/>
      <c r="C112" s="30"/>
      <c r="D112" s="30"/>
      <c r="E112" s="30"/>
    </row>
    <row r="113" spans="1:5">
      <c r="A113" s="30"/>
      <c r="B113" s="30"/>
      <c r="C113" s="30"/>
      <c r="D113" s="30"/>
      <c r="E113" s="30"/>
    </row>
    <row r="114" spans="1:5">
      <c r="A114" s="30"/>
      <c r="B114" s="30"/>
      <c r="C114" s="30"/>
      <c r="D114" s="30"/>
      <c r="E114" s="30"/>
    </row>
    <row r="115" spans="1:5">
      <c r="A115" s="30"/>
      <c r="B115" s="30"/>
      <c r="C115" s="30"/>
      <c r="D115" s="30"/>
      <c r="E115" s="30"/>
    </row>
    <row r="116" spans="1:5">
      <c r="A116" s="30"/>
      <c r="B116" s="30"/>
      <c r="C116" s="30"/>
      <c r="D116" s="30"/>
      <c r="E116" s="30"/>
    </row>
    <row r="117" spans="1:5">
      <c r="A117" s="30"/>
      <c r="B117" s="30"/>
      <c r="C117" s="30"/>
      <c r="D117" s="30"/>
      <c r="E117" s="30"/>
    </row>
    <row r="118" spans="1:5">
      <c r="A118" s="30"/>
      <c r="B118" s="30"/>
      <c r="C118" s="30"/>
      <c r="D118" s="30"/>
      <c r="E118" s="30"/>
    </row>
    <row r="119" spans="1:5">
      <c r="A119" s="30"/>
      <c r="B119" s="30"/>
      <c r="C119" s="30"/>
      <c r="D119" s="30"/>
      <c r="E119" s="30"/>
    </row>
    <row r="120" spans="1:5">
      <c r="A120" s="30"/>
      <c r="B120" s="30"/>
      <c r="C120" s="30"/>
      <c r="D120" s="30"/>
      <c r="E120" s="30"/>
    </row>
    <row r="121" spans="1:5">
      <c r="A121" s="30"/>
      <c r="B121" s="30"/>
      <c r="C121" s="30"/>
      <c r="D121" s="30"/>
      <c r="E121" s="30"/>
    </row>
    <row r="122" spans="1:5">
      <c r="A122" s="30"/>
      <c r="B122" s="30"/>
      <c r="C122" s="30"/>
      <c r="D122" s="30"/>
      <c r="E122" s="30"/>
    </row>
    <row r="123" spans="1:5">
      <c r="A123" s="30"/>
      <c r="B123" s="30"/>
      <c r="C123" s="30"/>
      <c r="D123" s="30"/>
      <c r="E123" s="30"/>
    </row>
    <row r="124" spans="1:5">
      <c r="A124" s="30"/>
      <c r="B124" s="30"/>
      <c r="C124" s="30"/>
      <c r="D124" s="30"/>
      <c r="E124" s="30"/>
    </row>
    <row r="125" spans="1:5">
      <c r="A125" s="30"/>
      <c r="B125" s="30"/>
      <c r="C125" s="30"/>
      <c r="D125" s="30"/>
      <c r="E125" s="30"/>
    </row>
    <row r="126" spans="1:5">
      <c r="A126" s="30"/>
      <c r="B126" s="30"/>
      <c r="C126" s="30"/>
      <c r="D126" s="30"/>
      <c r="E126" s="30"/>
    </row>
    <row r="127" spans="1:5">
      <c r="A127" s="30"/>
      <c r="B127" s="30"/>
      <c r="C127" s="30"/>
      <c r="D127" s="30"/>
      <c r="E127" s="30"/>
    </row>
    <row r="128" spans="1:5">
      <c r="A128" s="30"/>
      <c r="B128" s="30"/>
      <c r="C128" s="30"/>
      <c r="D128" s="30"/>
      <c r="E128" s="30"/>
    </row>
    <row r="129" spans="1:5">
      <c r="A129" s="30"/>
      <c r="B129" s="30"/>
      <c r="C129" s="30"/>
      <c r="D129" s="30"/>
      <c r="E129" s="30"/>
    </row>
    <row r="130" spans="1:5">
      <c r="A130" s="30"/>
      <c r="B130" s="30"/>
      <c r="C130" s="30"/>
      <c r="D130" s="30"/>
      <c r="E130" s="30"/>
    </row>
    <row r="131" spans="1:5">
      <c r="A131" s="30"/>
      <c r="B131" s="30"/>
      <c r="C131" s="30"/>
      <c r="D131" s="30"/>
      <c r="E131" s="30"/>
    </row>
    <row r="132" spans="1:5">
      <c r="A132" s="30"/>
      <c r="B132" s="30"/>
      <c r="C132" s="30"/>
      <c r="D132" s="30"/>
      <c r="E132" s="30"/>
    </row>
    <row r="133" spans="1:5">
      <c r="A133" s="30"/>
      <c r="B133" s="30"/>
      <c r="C133" s="30"/>
      <c r="D133" s="30"/>
      <c r="E133" s="30"/>
    </row>
    <row r="134" spans="1:5">
      <c r="A134" s="30"/>
      <c r="B134" s="30"/>
      <c r="C134" s="30"/>
      <c r="D134" s="30"/>
      <c r="E134" s="30"/>
    </row>
    <row r="135" spans="1:5">
      <c r="A135" s="30"/>
      <c r="B135" s="30"/>
      <c r="C135" s="30"/>
      <c r="D135" s="30"/>
      <c r="E135" s="30"/>
    </row>
    <row r="136" spans="1:5">
      <c r="A136" s="30"/>
      <c r="B136" s="30"/>
      <c r="C136" s="30"/>
      <c r="D136" s="30"/>
      <c r="E136" s="30"/>
    </row>
    <row r="137" spans="1:5">
      <c r="A137" s="30"/>
      <c r="B137" s="30"/>
      <c r="C137" s="30"/>
      <c r="D137" s="30"/>
      <c r="E137" s="30"/>
    </row>
    <row r="138" spans="1:5">
      <c r="A138" s="30"/>
      <c r="B138" s="30"/>
      <c r="C138" s="30"/>
      <c r="D138" s="30"/>
      <c r="E138" s="30"/>
    </row>
    <row r="139" spans="1:5">
      <c r="A139" s="30"/>
      <c r="B139" s="30"/>
      <c r="C139" s="30"/>
      <c r="D139" s="30"/>
      <c r="E139" s="30"/>
    </row>
    <row r="140" spans="1:5">
      <c r="A140" s="30"/>
      <c r="B140" s="30"/>
      <c r="C140" s="30"/>
      <c r="D140" s="30"/>
      <c r="E140" s="30"/>
    </row>
    <row r="141" spans="1:5">
      <c r="A141" s="30"/>
      <c r="B141" s="30"/>
      <c r="C141" s="30"/>
      <c r="D141" s="30"/>
      <c r="E141" s="30"/>
    </row>
    <row r="142" spans="1:5">
      <c r="A142" s="30"/>
      <c r="B142" s="30"/>
      <c r="C142" s="30"/>
      <c r="D142" s="30"/>
      <c r="E142" s="30"/>
    </row>
    <row r="143" spans="1:5">
      <c r="A143" s="30"/>
      <c r="B143" s="30"/>
      <c r="C143" s="30"/>
      <c r="D143" s="30"/>
      <c r="E143" s="30"/>
    </row>
    <row r="144" spans="1:5">
      <c r="A144" s="30"/>
      <c r="B144" s="30"/>
      <c r="C144" s="30"/>
      <c r="D144" s="30"/>
      <c r="E144" s="30"/>
    </row>
    <row r="145" spans="1:5">
      <c r="A145" s="30"/>
      <c r="B145" s="30"/>
      <c r="C145" s="30"/>
      <c r="D145" s="30"/>
      <c r="E145" s="30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27"/>
  <sheetViews>
    <sheetView tabSelected="1" zoomScale="80" zoomScaleNormal="80" workbookViewId="0">
      <selection activeCell="S16" sqref="S16"/>
    </sheetView>
  </sheetViews>
  <sheetFormatPr defaultRowHeight="15"/>
  <cols>
    <col min="1" max="1" width="4.42578125" style="25" customWidth="1"/>
    <col min="2" max="2" width="18.140625" style="25" customWidth="1"/>
    <col min="3" max="5" width="6.85546875" style="25" customWidth="1"/>
    <col min="6" max="6" width="8.7109375" style="25" customWidth="1"/>
    <col min="7" max="9" width="6.85546875" style="25" customWidth="1"/>
    <col min="10" max="10" width="8.140625" style="25" bestFit="1" customWidth="1"/>
    <col min="11" max="18" width="6.85546875" style="25" customWidth="1"/>
    <col min="19" max="19" width="29" style="25" customWidth="1"/>
    <col min="20" max="20" width="35" customWidth="1"/>
  </cols>
  <sheetData>
    <row r="1" spans="1:20" ht="45.75" customHeight="1">
      <c r="A1" s="177" t="s">
        <v>194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s="10" customFormat="1" ht="198" customHeight="1">
      <c r="A2" s="47" t="s">
        <v>47</v>
      </c>
      <c r="B2" s="47" t="s">
        <v>48</v>
      </c>
      <c r="C2" s="156" t="s">
        <v>195</v>
      </c>
      <c r="D2" s="156"/>
      <c r="E2" s="156"/>
      <c r="F2" s="156"/>
      <c r="G2" s="156" t="s">
        <v>196</v>
      </c>
      <c r="H2" s="156"/>
      <c r="I2" s="156"/>
      <c r="J2" s="156"/>
      <c r="K2" s="156" t="s">
        <v>198</v>
      </c>
      <c r="L2" s="156"/>
      <c r="M2" s="156"/>
      <c r="N2" s="156"/>
      <c r="O2" s="156" t="s">
        <v>197</v>
      </c>
      <c r="P2" s="156"/>
      <c r="Q2" s="156"/>
      <c r="R2" s="156"/>
      <c r="S2" s="156" t="s">
        <v>49</v>
      </c>
      <c r="T2" s="156" t="s">
        <v>199</v>
      </c>
    </row>
    <row r="3" spans="1:20" s="10" customFormat="1">
      <c r="A3" s="47"/>
      <c r="B3" s="47"/>
      <c r="C3" s="47" t="s">
        <v>50</v>
      </c>
      <c r="D3" s="47" t="s">
        <v>51</v>
      </c>
      <c r="E3" s="47" t="s">
        <v>52</v>
      </c>
      <c r="F3" s="75" t="s">
        <v>53</v>
      </c>
      <c r="G3" s="47" t="s">
        <v>50</v>
      </c>
      <c r="H3" s="47" t="s">
        <v>51</v>
      </c>
      <c r="I3" s="47" t="s">
        <v>52</v>
      </c>
      <c r="J3" s="47" t="s">
        <v>53</v>
      </c>
      <c r="K3" s="47" t="s">
        <v>50</v>
      </c>
      <c r="L3" s="47" t="s">
        <v>51</v>
      </c>
      <c r="M3" s="47" t="s">
        <v>52</v>
      </c>
      <c r="N3" s="47" t="s">
        <v>53</v>
      </c>
      <c r="O3" s="47" t="s">
        <v>50</v>
      </c>
      <c r="P3" s="47" t="s">
        <v>51</v>
      </c>
      <c r="Q3" s="47" t="s">
        <v>52</v>
      </c>
      <c r="R3" s="47" t="s">
        <v>53</v>
      </c>
      <c r="S3" s="156"/>
      <c r="T3" s="156"/>
    </row>
    <row r="4" spans="1:20" s="10" customFormat="1">
      <c r="A4" s="47">
        <v>1</v>
      </c>
      <c r="B4" s="47">
        <v>2</v>
      </c>
      <c r="C4" s="47">
        <v>3</v>
      </c>
      <c r="D4" s="47">
        <v>4</v>
      </c>
      <c r="E4" s="47">
        <v>5</v>
      </c>
      <c r="F4" s="65">
        <v>6</v>
      </c>
      <c r="G4" s="47">
        <v>7</v>
      </c>
      <c r="H4" s="47">
        <v>8</v>
      </c>
      <c r="I4" s="47">
        <v>9</v>
      </c>
      <c r="J4" s="47">
        <v>10</v>
      </c>
      <c r="K4" s="47">
        <v>11</v>
      </c>
      <c r="L4" s="47">
        <v>12</v>
      </c>
      <c r="M4" s="47">
        <v>13</v>
      </c>
      <c r="N4" s="47">
        <v>14</v>
      </c>
      <c r="O4" s="47">
        <v>15</v>
      </c>
      <c r="P4" s="47">
        <v>16</v>
      </c>
      <c r="Q4" s="47">
        <v>17</v>
      </c>
      <c r="R4" s="47">
        <v>18</v>
      </c>
      <c r="S4" s="47">
        <v>19</v>
      </c>
      <c r="T4" s="13">
        <v>20</v>
      </c>
    </row>
    <row r="5" spans="1:20" s="10" customFormat="1">
      <c r="A5" s="47">
        <v>1</v>
      </c>
      <c r="B5" s="47" t="s">
        <v>231</v>
      </c>
      <c r="C5" s="47">
        <v>0</v>
      </c>
      <c r="D5" s="66">
        <v>0</v>
      </c>
      <c r="E5" s="93">
        <v>0</v>
      </c>
      <c r="F5" s="131">
        <v>0.49317</v>
      </c>
      <c r="G5" s="47">
        <v>0</v>
      </c>
      <c r="H5" s="66">
        <v>0</v>
      </c>
      <c r="I5" s="93">
        <v>0</v>
      </c>
      <c r="J5" s="93">
        <v>0.11373999999999999</v>
      </c>
      <c r="K5" s="47" t="s">
        <v>34</v>
      </c>
      <c r="L5" s="47" t="s">
        <v>34</v>
      </c>
      <c r="M5" s="47" t="s">
        <v>34</v>
      </c>
      <c r="N5" s="96" t="s">
        <v>34</v>
      </c>
      <c r="O5" s="47" t="s">
        <v>34</v>
      </c>
      <c r="P5" s="47" t="s">
        <v>34</v>
      </c>
      <c r="Q5" s="47" t="s">
        <v>34</v>
      </c>
      <c r="R5" s="96" t="s">
        <v>34</v>
      </c>
      <c r="S5" s="81">
        <v>0</v>
      </c>
      <c r="T5" s="47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V13"/>
  <sheetViews>
    <sheetView workbookViewId="0">
      <selection activeCell="E15" sqref="E15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79" t="s">
        <v>54</v>
      </c>
      <c r="B1" s="179"/>
    </row>
    <row r="2" spans="1:22" ht="15" customHeight="1">
      <c r="A2" s="179"/>
      <c r="B2" s="17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79"/>
      <c r="B3" s="17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5" customFormat="1" ht="15" customHeight="1">
      <c r="A4" s="179"/>
      <c r="B4" s="17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5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70" t="s">
        <v>55</v>
      </c>
      <c r="B6" s="37" t="s">
        <v>187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2" t="s">
        <v>188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13">
        <v>2</v>
      </c>
      <c r="B8" s="76" t="s">
        <v>219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6" customFormat="1" ht="30">
      <c r="A9" s="127">
        <v>3</v>
      </c>
      <c r="B9" s="85" t="s">
        <v>220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</row>
    <row r="10" spans="1:22">
      <c r="A10" s="13">
        <v>4</v>
      </c>
      <c r="B10" s="71" t="s">
        <v>227</v>
      </c>
    </row>
    <row r="11" spans="1:22" ht="30">
      <c r="A11" s="13">
        <v>5</v>
      </c>
      <c r="B11" s="76" t="s">
        <v>216</v>
      </c>
    </row>
    <row r="12" spans="1:22" ht="30">
      <c r="A12" s="111">
        <v>6</v>
      </c>
      <c r="B12" s="76" t="s">
        <v>228</v>
      </c>
    </row>
    <row r="13" spans="1:22" ht="30">
      <c r="A13" s="111">
        <v>7</v>
      </c>
      <c r="B13" s="76" t="s">
        <v>221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9"/>
  <sheetViews>
    <sheetView workbookViewId="0">
      <selection activeCell="A12" sqref="A12"/>
    </sheetView>
  </sheetViews>
  <sheetFormatPr defaultRowHeight="15"/>
  <cols>
    <col min="1" max="1" width="116.42578125" customWidth="1"/>
  </cols>
  <sheetData>
    <row r="1" spans="1:1" ht="18.75" customHeight="1">
      <c r="A1" s="180" t="s">
        <v>157</v>
      </c>
    </row>
    <row r="2" spans="1:1" s="25" customFormat="1" ht="18.75" customHeight="1">
      <c r="A2" s="180"/>
    </row>
    <row r="3" spans="1:1" s="25" customFormat="1" ht="18.75" customHeight="1">
      <c r="A3" s="180"/>
    </row>
    <row r="4" spans="1:1" s="25" customFormat="1" ht="15" customHeight="1">
      <c r="A4" s="69"/>
    </row>
    <row r="6" spans="1:1" ht="31.5">
      <c r="A6" s="140" t="s">
        <v>222</v>
      </c>
    </row>
    <row r="7" spans="1:1" ht="18.75">
      <c r="A7" s="128"/>
    </row>
    <row r="8" spans="1:1" ht="15" customHeight="1">
      <c r="A8" s="41"/>
    </row>
    <row r="9" spans="1:1" ht="18">
      <c r="A9" s="39"/>
    </row>
  </sheetData>
  <mergeCells count="1">
    <mergeCell ref="A1: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Z13"/>
  <sheetViews>
    <sheetView view="pageBreakPreview" zoomScale="140" zoomScaleNormal="90" zoomScaleSheetLayoutView="140" workbookViewId="0">
      <selection activeCell="A14" sqref="A14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68" t="s">
        <v>186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25" customFormat="1" ht="6.75" customHeight="1">
      <c r="A2" s="68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8.75" customHeight="1">
      <c r="A3" s="162" t="s">
        <v>58</v>
      </c>
    </row>
    <row r="4" spans="1:26" ht="15" customHeight="1">
      <c r="A4" s="162"/>
    </row>
    <row r="5" spans="1:26" ht="15" customHeight="1">
      <c r="A5" s="162"/>
    </row>
    <row r="6" spans="1:26" ht="15" customHeight="1">
      <c r="A6" s="16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62"/>
    </row>
    <row r="8" spans="1:26" s="25" customFormat="1" ht="15.75" customHeight="1">
      <c r="A8" s="162"/>
    </row>
    <row r="9" spans="1:26" s="25" customFormat="1" ht="15.75" customHeight="1">
      <c r="A9" s="162"/>
    </row>
    <row r="10" spans="1:26" s="25" customFormat="1">
      <c r="A10" s="162"/>
    </row>
    <row r="11" spans="1:26" s="25" customFormat="1" ht="15.75" customHeight="1">
      <c r="A11" s="50"/>
    </row>
    <row r="12" spans="1:26" ht="15.75" customHeight="1">
      <c r="A12" s="181" t="s">
        <v>229</v>
      </c>
    </row>
    <row r="13" spans="1:26">
      <c r="A13" s="181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2024-03-27T08:58:22Z</dcterms:modified>
</cp:coreProperties>
</file>